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19090" yWindow="62336" windowWidth="19420" windowHeight="10300" activeTab="2"/>
  </bookViews>
  <sheets>
    <sheet name="Záradék" sheetId="3" r:id="rId1"/>
    <sheet name="Összesítő" sheetId="2" r:id="rId2"/>
    <sheet name="Elektromosenergia-ellátás, vill" sheetId="1" r:id="rId3"/>
  </sheets>
  <definedNames/>
  <calcPr calcId="191029"/>
</workbook>
</file>

<file path=xl/sharedStrings.xml><?xml version="1.0" encoding="utf-8"?>
<sst xmlns="http://schemas.openxmlformats.org/spreadsheetml/2006/main" count="88" uniqueCount="67">
  <si>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</si>
  <si>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</si>
  <si>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</si>
  <si>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</si>
  <si>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</si>
  <si>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</si>
  <si>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</si>
  <si>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</si>
  <si>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</si>
  <si>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</si>
  <si>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</si>
  <si>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</si>
  <si>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71-000-1.10</t>
  </si>
  <si>
    <t>db</t>
  </si>
  <si>
    <t>71-009-1.2.1-0122601</t>
  </si>
  <si>
    <t>71-009-1.3.1-0123658</t>
  </si>
  <si>
    <t>71-009-1.3.4-0123644</t>
  </si>
  <si>
    <t>71-009-1.3.5-0633929</t>
  </si>
  <si>
    <t>71-009-1.3.6</t>
  </si>
  <si>
    <t>71-009-1.3.7-0633931</t>
  </si>
  <si>
    <t>71-009-1.4.3</t>
  </si>
  <si>
    <t>71-009-1.4.5</t>
  </si>
  <si>
    <t>71-009-1.4.7</t>
  </si>
  <si>
    <t>71-009-1.4.8</t>
  </si>
  <si>
    <t>készlet</t>
  </si>
  <si>
    <t>71-009-3.2.1</t>
  </si>
  <si>
    <t>71-009-13</t>
  </si>
  <si>
    <t>Munkanem összesen:</t>
  </si>
  <si>
    <t>Elektromosenergia-ellátás, villanyszerelés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</si>
  <si>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</si>
  <si>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</si>
  <si>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</si>
  <si>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</si>
  <si>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</si>
  <si>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</si>
  <si>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</si>
  <si>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</si>
  <si>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</si>
  <si>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</si>
  <si>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</si>
  <si>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</si>
  <si>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</si>
  <si>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</si>
  <si>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</si>
  <si>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Egyéb költségek</t>
  </si>
  <si>
    <t>Átadási dokumentáció elkészítése</t>
  </si>
  <si>
    <t>Hulladék elszállítása, szakszerű megsemmisítése</t>
  </si>
  <si>
    <t>Megvalósulási terv készítése</t>
  </si>
  <si>
    <t>Kivitelezés alatt energia biztosítása</t>
  </si>
  <si>
    <t xml:space="preserve"> Kelt:      </t>
  </si>
  <si>
    <t>Kivitelező</t>
  </si>
  <si>
    <t xml:space="preserve"> Készítette   : </t>
  </si>
  <si>
    <t>Ajánlattevői észrevételek</t>
  </si>
  <si>
    <t>Takarítás, burkolás, esetleges kőműves munkák</t>
  </si>
  <si>
    <t>Villanyszerelés, mérőhely kiépítése, elosztók cseréje</t>
  </si>
  <si>
    <t xml:space="preserve">Cím: 1098 Budapest, Napfény utca 4.                                 </t>
  </si>
  <si>
    <t xml:space="preserve">Név: Napfény Óvoda                                  </t>
  </si>
  <si>
    <t>Vezetékek, kábelek és szerelvények bontása; áramköri elosztók, fogyasztásmérő szekrények,áramkörök feliratozásával ,újra bekötés előkészítésével</t>
  </si>
  <si>
    <t xml:space="preserve">Elosztó dokumentáció (darabvizsgálati JKV, kontstrukcióigazolás, megfelelőségi tanúsítvány, stb..) </t>
  </si>
  <si>
    <t>Villamos biztonsági felülvizsgálati JKV</t>
  </si>
  <si>
    <t>Organizációs költség, parkolásidíj, szállítási költség, stb.</t>
  </si>
  <si>
    <t>Főkapcsoló mellé tűzeseti törhető plexivel ellátott kulcstartó doboz elhelyezése</t>
  </si>
  <si>
    <t>Áramköri elosztók és tartozékainak elhelyezése falba süllyesztett kivitelben, kalapsínes szerelőlappal, földsínnel, max. 160A-ig, IP 30 védettséggel (kismegszakítók, védőkapcsolók,  stb. számára), készre szerelve terven szereplő műszaki tartalommal, együtt helyszínen bekötve, V1 Áramkörök bekötésével vissza ellenőrzésével, minősítő iratokkal (részletes műszaki leírásban foglaltak szerint)</t>
  </si>
  <si>
    <t>Áramköri elosztók és tartozékainak elhelyezése falba süllyesztett kivitelben, kalapsínes szerelőlappal, földsínnel, max. 160A-ig, IP 30 védettséggel (kismegszakítók, védőkapcsolók,  stb. számára), készre szerelve terven szereplő műszaki tartalommal, együtt helyszínen bekötve, E1 Áramkörök bekötésével vissza ellenőrzésével, minősítő iratokkal (részletes műszaki leírásban foglaltak szerint)</t>
  </si>
  <si>
    <t>71-004-6</t>
  </si>
  <si>
    <t>Feliratozás, tartozékok és kábelek tartós felirattal való elkészítése, vonatkozó szabvány szerinti jelöléssel és megnevezéssel</t>
  </si>
  <si>
    <t>Fogyasztásmérő szekrény elhelyezése, új terven szereplő mérőszekrény kiépítése, gyártása, ellenőrzése, EPH csomópont, Főtáv mérőszekrény átalakítása, áramszolgáltatói ügyintézéssel, műszaki dokumentációk elkészítésével együtt, Elosztó elrendezési terv alapján (részletes műszaki leírásban foglaltak szerint)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</si>
</sst>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 CE"/>
      <family val="2"/>
    </font>
    <font>
      <b/>
      <sz val="10"/>
      <color theme="1"/>
      <name val="Times New Roman C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Times New Roman CE"/>
      <family val="2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10" fontId="6" fillId="0" borderId="2" xfId="0" applyNumberFormat="1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0" fillId="0" borderId="0" xfId="22">
      <alignment/>
      <protection/>
    </xf>
    <xf numFmtId="0" fontId="3" fillId="0" borderId="0" xfId="22" applyFont="1">
      <alignment/>
      <protection/>
    </xf>
    <xf numFmtId="0" fontId="6" fillId="0" borderId="0" xfId="0" applyFont="1" applyAlignment="1" quotePrefix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10" fillId="0" borderId="3" xfId="22" applyFont="1" applyBorder="1" applyAlignment="1">
      <alignment wrapText="1"/>
      <protection/>
    </xf>
    <xf numFmtId="0" fontId="10" fillId="0" borderId="3" xfId="22" applyFont="1" applyBorder="1">
      <alignment/>
      <protection/>
    </xf>
    <xf numFmtId="0" fontId="10" fillId="0" borderId="3" xfId="22" applyFont="1" applyBorder="1" applyAlignment="1" quotePrefix="1">
      <alignment horizontal="left" wrapText="1"/>
      <protection/>
    </xf>
    <xf numFmtId="0" fontId="6" fillId="0" borderId="4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2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0" fillId="0" borderId="3" xfId="22" applyFont="1" applyBorder="1" applyAlignment="1">
      <alignment/>
      <protection/>
    </xf>
    <xf numFmtId="49" fontId="4" fillId="0" borderId="3" xfId="0" applyNumberFormat="1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0d__x000a_JournalTemplate=C:\COMFO\CTALK\JOURSTD.TPL_x000d__x000a_LbStateAddress=3 3 0 251 1 89 2 311_x000d__x000a_LbStateJou" xfId="20"/>
    <cellStyle name="Hivatkozás" xfId="21"/>
    <cellStyle name="Normá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workbookViewId="0" topLeftCell="A55">
      <selection activeCell="B14" sqref="B14"/>
    </sheetView>
  </sheetViews>
  <sheetFormatPr defaultColWidth="9.140625" defaultRowHeight="15"/>
  <cols>
    <col min="1" max="1" width="36.421875" style="3" customWidth="1"/>
    <col min="2" max="2" width="10.57421875" style="3" customWidth="1"/>
    <col min="3" max="4" width="15.57421875" style="3" customWidth="1"/>
    <col min="5" max="16384" width="9.140625" style="3" customWidth="1"/>
  </cols>
  <sheetData>
    <row r="1" spans="1:4" s="7" customFormat="1" ht="15">
      <c r="A1" s="32" t="s">
        <v>50</v>
      </c>
      <c r="B1" s="33"/>
      <c r="C1" s="33"/>
      <c r="D1" s="33"/>
    </row>
    <row r="2" spans="1:4" s="7" customFormat="1" ht="15">
      <c r="A2" s="32"/>
      <c r="B2" s="33"/>
      <c r="C2" s="33"/>
      <c r="D2" s="33"/>
    </row>
    <row r="3" spans="1:4" s="7" customFormat="1" ht="15">
      <c r="A3" s="32"/>
      <c r="B3" s="33"/>
      <c r="C3" s="33"/>
      <c r="D3" s="33"/>
    </row>
    <row r="4" spans="1:4" ht="15">
      <c r="A4" s="34"/>
      <c r="B4" s="33"/>
      <c r="C4" s="33"/>
      <c r="D4" s="33"/>
    </row>
    <row r="5" spans="1:4" ht="15">
      <c r="A5" s="35"/>
      <c r="B5" s="33"/>
      <c r="C5" s="33"/>
      <c r="D5" s="33"/>
    </row>
    <row r="6" spans="1:4" ht="15">
      <c r="A6" s="35"/>
      <c r="B6" s="33"/>
      <c r="C6" s="33"/>
      <c r="D6" s="33"/>
    </row>
    <row r="7" spans="1:4" ht="15">
      <c r="A7" s="35"/>
      <c r="B7" s="33"/>
      <c r="C7" s="33"/>
      <c r="D7" s="33"/>
    </row>
    <row r="9" spans="1:3" ht="15">
      <c r="A9" s="14" t="s">
        <v>56</v>
      </c>
      <c r="C9" s="3" t="s">
        <v>30</v>
      </c>
    </row>
    <row r="10" spans="1:3" ht="15">
      <c r="A10" s="3" t="s">
        <v>30</v>
      </c>
      <c r="C10" s="3" t="s">
        <v>30</v>
      </c>
    </row>
    <row r="11" spans="1:3" ht="15">
      <c r="A11" s="14" t="s">
        <v>55</v>
      </c>
      <c r="C11" s="14" t="s">
        <v>49</v>
      </c>
    </row>
    <row r="12" ht="15">
      <c r="A12" s="3" t="s">
        <v>30</v>
      </c>
    </row>
    <row r="13" ht="15">
      <c r="A13" s="3" t="s">
        <v>30</v>
      </c>
    </row>
    <row r="14" ht="15">
      <c r="A14" s="3" t="s">
        <v>30</v>
      </c>
    </row>
    <row r="15" spans="1:3" ht="15">
      <c r="A15" s="3" t="s">
        <v>31</v>
      </c>
      <c r="C15" s="14" t="s">
        <v>51</v>
      </c>
    </row>
    <row r="16" ht="15">
      <c r="A16" s="3" t="s">
        <v>54</v>
      </c>
    </row>
    <row r="17" ht="15">
      <c r="A17" s="3" t="s">
        <v>32</v>
      </c>
    </row>
    <row r="18" ht="15">
      <c r="A18" s="3" t="s">
        <v>32</v>
      </c>
    </row>
    <row r="19" ht="15">
      <c r="A19" s="3" t="s">
        <v>33</v>
      </c>
    </row>
    <row r="20" ht="15">
      <c r="A20" s="3" t="s">
        <v>32</v>
      </c>
    </row>
    <row r="22" spans="1:4" ht="15">
      <c r="A22" s="36" t="s">
        <v>34</v>
      </c>
      <c r="B22" s="37"/>
      <c r="C22" s="37"/>
      <c r="D22" s="37"/>
    </row>
    <row r="23" spans="1:4" ht="15">
      <c r="A23" s="8" t="s">
        <v>35</v>
      </c>
      <c r="B23" s="8"/>
      <c r="C23" s="11" t="s">
        <v>36</v>
      </c>
      <c r="D23" s="11" t="s">
        <v>37</v>
      </c>
    </row>
    <row r="24" spans="1:4" ht="15">
      <c r="A24" s="8" t="s">
        <v>38</v>
      </c>
      <c r="B24" s="8"/>
      <c r="C24" s="8">
        <f>ROUND(SUM(Összesítő!B2:B2),0)</f>
        <v>0</v>
      </c>
      <c r="D24" s="8">
        <f>ROUND(SUM(Összesítő!C2:C2),0)</f>
        <v>0</v>
      </c>
    </row>
    <row r="25" spans="1:4" ht="15">
      <c r="A25" s="8" t="s">
        <v>39</v>
      </c>
      <c r="B25" s="8"/>
      <c r="C25" s="8">
        <f>ROUND(C24,0)</f>
        <v>0</v>
      </c>
      <c r="D25" s="8">
        <f>ROUND(D24,0)</f>
        <v>0</v>
      </c>
    </row>
    <row r="26" spans="1:4" ht="15">
      <c r="A26" s="3" t="s">
        <v>40</v>
      </c>
      <c r="C26" s="31">
        <f>ROUND(C25+D25,0)</f>
        <v>0</v>
      </c>
      <c r="D26" s="31"/>
    </row>
    <row r="27" spans="1:4" ht="15">
      <c r="A27" s="8" t="s">
        <v>41</v>
      </c>
      <c r="B27" s="9">
        <v>0.27</v>
      </c>
      <c r="C27" s="38">
        <f>ROUND(C26*B27,0)</f>
        <v>0</v>
      </c>
      <c r="D27" s="38"/>
    </row>
    <row r="28" spans="1:4" ht="15">
      <c r="A28" s="8" t="s">
        <v>42</v>
      </c>
      <c r="B28" s="8"/>
      <c r="C28" s="39">
        <f>ROUND(C26+C27,0)</f>
        <v>0</v>
      </c>
      <c r="D28" s="39"/>
    </row>
    <row r="32" spans="2:3" ht="15">
      <c r="B32" s="31" t="s">
        <v>43</v>
      </c>
      <c r="C32" s="31"/>
    </row>
    <row r="34" ht="15">
      <c r="A34" s="10"/>
    </row>
    <row r="35" ht="15">
      <c r="A35" s="10"/>
    </row>
    <row r="36" ht="15">
      <c r="A36" s="10"/>
    </row>
    <row r="39" ht="15">
      <c r="A39" s="3" t="s">
        <v>52</v>
      </c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 topLeftCell="A16">
      <selection activeCell="A7" sqref="A7"/>
    </sheetView>
  </sheetViews>
  <sheetFormatPr defaultColWidth="9.140625" defaultRowHeight="15"/>
  <cols>
    <col min="1" max="1" width="36.421875" style="4" customWidth="1"/>
    <col min="2" max="3" width="20.57421875" style="4" customWidth="1"/>
    <col min="4" max="16384" width="9.140625" style="4" customWidth="1"/>
  </cols>
  <sheetData>
    <row r="1" spans="1:3" s="5" customFormat="1" ht="15">
      <c r="A1" s="5" t="s">
        <v>0</v>
      </c>
      <c r="B1" s="6" t="s">
        <v>1</v>
      </c>
      <c r="C1" s="6" t="s">
        <v>2</v>
      </c>
    </row>
    <row r="2" spans="1:3" ht="31">
      <c r="A2" s="4" t="s">
        <v>28</v>
      </c>
      <c r="B2" s="4">
        <f>'Elektromosenergia-ellátás, vill'!H33</f>
        <v>0</v>
      </c>
      <c r="C2" s="4">
        <f>'Elektromosenergia-ellátás, vill'!I33</f>
        <v>0</v>
      </c>
    </row>
    <row r="3" spans="1:3" s="5" customFormat="1" ht="15">
      <c r="A3" s="5" t="s">
        <v>29</v>
      </c>
      <c r="B3" s="5">
        <f>ROUND(SUM(B2:B2),0)</f>
        <v>0</v>
      </c>
      <c r="C3" s="5">
        <f>ROUND(SUM(C2:C2),0)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tabSelected="1" zoomScale="98" zoomScaleNormal="98" workbookViewId="0" topLeftCell="A1">
      <selection activeCell="J2" sqref="J2"/>
    </sheetView>
  </sheetViews>
  <sheetFormatPr defaultColWidth="9.140625" defaultRowHeight="15"/>
  <cols>
    <col min="1" max="1" width="4.140625" style="24" customWidth="1"/>
    <col min="2" max="2" width="9.140625" style="1" customWidth="1"/>
    <col min="3" max="3" width="32.57421875" style="26" customWidth="1"/>
    <col min="4" max="4" width="6.57421875" style="25" customWidth="1"/>
    <col min="5" max="5" width="6.57421875" style="1" customWidth="1"/>
    <col min="6" max="7" width="8.140625" style="25" customWidth="1"/>
    <col min="8" max="9" width="9.57421875" style="25" customWidth="1"/>
    <col min="10" max="10" width="15.57421875" style="1" customWidth="1"/>
    <col min="11" max="14" width="9.140625" style="1" customWidth="1"/>
    <col min="15" max="16" width="36.140625" style="1" customWidth="1"/>
    <col min="17" max="16384" width="9.140625" style="1" customWidth="1"/>
  </cols>
  <sheetData>
    <row r="1" spans="1:9" s="2" customFormat="1" ht="26">
      <c r="A1" s="15" t="s">
        <v>3</v>
      </c>
      <c r="B1" s="16" t="s">
        <v>4</v>
      </c>
      <c r="C1" s="16" t="s">
        <v>5</v>
      </c>
      <c r="D1" s="17" t="s">
        <v>6</v>
      </c>
      <c r="E1" s="16" t="s">
        <v>7</v>
      </c>
      <c r="F1" s="17" t="s">
        <v>8</v>
      </c>
      <c r="G1" s="17" t="s">
        <v>9</v>
      </c>
      <c r="H1" s="17" t="s">
        <v>10</v>
      </c>
      <c r="I1" s="17" t="s">
        <v>11</v>
      </c>
    </row>
    <row r="2" spans="1:22" ht="52">
      <c r="A2" s="18">
        <v>1</v>
      </c>
      <c r="B2" s="19" t="s">
        <v>12</v>
      </c>
      <c r="C2" s="19" t="s">
        <v>57</v>
      </c>
      <c r="D2" s="20">
        <v>1</v>
      </c>
      <c r="E2" s="19" t="s">
        <v>13</v>
      </c>
      <c r="F2" s="20"/>
      <c r="G2" s="20"/>
      <c r="H2" s="20">
        <f>ROUND(D2*F2,0)</f>
        <v>0</v>
      </c>
      <c r="I2" s="20">
        <f>ROUND(D2*G2,0)</f>
        <v>0</v>
      </c>
      <c r="N2" s="12"/>
      <c r="O2" s="12"/>
      <c r="P2" s="12"/>
      <c r="Q2" s="12"/>
      <c r="R2" s="12"/>
      <c r="S2" s="12"/>
      <c r="T2" s="12"/>
      <c r="U2" s="12"/>
      <c r="V2" s="12"/>
    </row>
    <row r="3" spans="1:22" ht="14.5">
      <c r="A3" s="18"/>
      <c r="B3" s="19"/>
      <c r="C3" s="19"/>
      <c r="D3" s="20"/>
      <c r="E3" s="19"/>
      <c r="F3" s="20"/>
      <c r="G3" s="20"/>
      <c r="H3" s="20"/>
      <c r="I3" s="20"/>
      <c r="N3" s="12"/>
      <c r="O3" s="12"/>
      <c r="P3" s="12"/>
      <c r="Q3" s="12"/>
      <c r="R3" s="12"/>
      <c r="S3" s="12"/>
      <c r="T3" s="12"/>
      <c r="U3" s="12"/>
      <c r="V3" s="12"/>
    </row>
    <row r="4" spans="1:22" ht="52">
      <c r="A4" s="18">
        <v>2</v>
      </c>
      <c r="B4" s="19" t="s">
        <v>14</v>
      </c>
      <c r="C4" s="27" t="s">
        <v>65</v>
      </c>
      <c r="D4" s="20">
        <v>1</v>
      </c>
      <c r="E4" s="19" t="s">
        <v>24</v>
      </c>
      <c r="F4" s="20"/>
      <c r="G4" s="20"/>
      <c r="H4" s="20">
        <f>ROUND(D4*F4,0)</f>
        <v>0</v>
      </c>
      <c r="I4" s="20">
        <f>ROUND(D4*G4,0)</f>
        <v>0</v>
      </c>
      <c r="N4" s="12"/>
      <c r="O4" s="12"/>
      <c r="P4" s="12"/>
      <c r="Q4" s="12"/>
      <c r="R4" s="12"/>
      <c r="S4" s="12"/>
      <c r="T4" s="12"/>
      <c r="U4" s="12"/>
      <c r="V4" s="12"/>
    </row>
    <row r="5" spans="1:22" ht="14.5">
      <c r="A5" s="18"/>
      <c r="B5" s="19"/>
      <c r="C5" s="19"/>
      <c r="D5" s="20"/>
      <c r="E5" s="19"/>
      <c r="F5" s="20"/>
      <c r="G5" s="20"/>
      <c r="H5" s="20"/>
      <c r="I5" s="20"/>
      <c r="N5" s="12"/>
      <c r="O5" s="12"/>
      <c r="P5" s="12"/>
      <c r="Q5" s="12"/>
      <c r="R5" s="12"/>
      <c r="S5" s="12"/>
      <c r="T5" s="12"/>
      <c r="U5" s="12"/>
      <c r="V5" s="12"/>
    </row>
    <row r="6" spans="1:22" ht="39.5">
      <c r="A6" s="18">
        <v>3</v>
      </c>
      <c r="B6" s="19" t="s">
        <v>15</v>
      </c>
      <c r="C6" s="28" t="s">
        <v>58</v>
      </c>
      <c r="D6" s="20">
        <v>1</v>
      </c>
      <c r="E6" s="19" t="s">
        <v>24</v>
      </c>
      <c r="F6" s="20"/>
      <c r="G6" s="20"/>
      <c r="H6" s="20">
        <f>ROUND(D6*F6,0)</f>
        <v>0</v>
      </c>
      <c r="I6" s="20">
        <f>ROUND(D6*G6,0)</f>
        <v>0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ht="14.5">
      <c r="A7" s="18"/>
      <c r="B7" s="19"/>
      <c r="C7" s="19"/>
      <c r="D7" s="20"/>
      <c r="E7" s="19"/>
      <c r="F7" s="20"/>
      <c r="G7" s="20"/>
      <c r="H7" s="20"/>
      <c r="I7" s="20"/>
      <c r="N7" s="12"/>
      <c r="O7" s="12"/>
      <c r="P7" s="12"/>
      <c r="Q7" s="12"/>
      <c r="R7" s="12"/>
      <c r="S7" s="12"/>
      <c r="T7" s="12"/>
      <c r="U7" s="12"/>
      <c r="V7" s="12"/>
    </row>
    <row r="8" spans="1:22" ht="39">
      <c r="A8" s="18">
        <v>4</v>
      </c>
      <c r="B8" s="19" t="s">
        <v>16</v>
      </c>
      <c r="C8" s="29" t="s">
        <v>59</v>
      </c>
      <c r="D8" s="20">
        <v>1</v>
      </c>
      <c r="E8" s="19" t="s">
        <v>24</v>
      </c>
      <c r="F8" s="20"/>
      <c r="G8" s="20"/>
      <c r="H8" s="20">
        <f>ROUND(D8*F8,0)</f>
        <v>0</v>
      </c>
      <c r="I8" s="20">
        <f>ROUND(D8*G8,0)</f>
        <v>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ht="14.5">
      <c r="A9" s="18"/>
      <c r="B9" s="19"/>
      <c r="C9" s="27"/>
      <c r="D9" s="20"/>
      <c r="E9" s="19"/>
      <c r="F9" s="20"/>
      <c r="G9" s="20"/>
      <c r="H9" s="20"/>
      <c r="I9" s="20"/>
      <c r="N9" s="12"/>
      <c r="O9" s="12"/>
      <c r="P9" s="12"/>
      <c r="Q9" s="12"/>
      <c r="R9" s="12"/>
      <c r="S9" s="12"/>
      <c r="T9" s="12"/>
      <c r="U9" s="12"/>
      <c r="V9" s="12"/>
    </row>
    <row r="10" spans="1:22" ht="39">
      <c r="A10" s="18">
        <v>5</v>
      </c>
      <c r="B10" s="19" t="s">
        <v>17</v>
      </c>
      <c r="C10" s="29" t="s">
        <v>45</v>
      </c>
      <c r="D10" s="20">
        <v>1</v>
      </c>
      <c r="E10" s="19" t="s">
        <v>24</v>
      </c>
      <c r="F10" s="20"/>
      <c r="G10" s="20"/>
      <c r="H10" s="20">
        <f>ROUND(D10*F10,0)</f>
        <v>0</v>
      </c>
      <c r="I10" s="20">
        <f>ROUND(D10*G10,0)</f>
        <v>0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4.5">
      <c r="A11" s="18"/>
      <c r="B11" s="19"/>
      <c r="C11" s="27"/>
      <c r="D11" s="20"/>
      <c r="E11" s="19"/>
      <c r="F11" s="20"/>
      <c r="G11" s="20"/>
      <c r="H11" s="20"/>
      <c r="I11" s="20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6">
      <c r="A12" s="18">
        <v>6</v>
      </c>
      <c r="B12" s="19" t="s">
        <v>18</v>
      </c>
      <c r="C12" s="40" t="s">
        <v>44</v>
      </c>
      <c r="D12" s="20">
        <v>1</v>
      </c>
      <c r="E12" s="19" t="s">
        <v>24</v>
      </c>
      <c r="F12" s="20"/>
      <c r="G12" s="20"/>
      <c r="H12" s="20">
        <f>ROUND(D12*F12,0)</f>
        <v>0</v>
      </c>
      <c r="I12" s="20">
        <f>ROUND(D12*G12,0)</f>
        <v>0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4.5">
      <c r="A13" s="18"/>
      <c r="B13" s="19"/>
      <c r="C13" s="19"/>
      <c r="D13" s="20"/>
      <c r="E13" s="19"/>
      <c r="F13" s="20"/>
      <c r="G13" s="20"/>
      <c r="H13" s="20"/>
      <c r="I13" s="20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9">
      <c r="A14" s="18">
        <v>7</v>
      </c>
      <c r="B14" s="19" t="s">
        <v>19</v>
      </c>
      <c r="C14" s="41" t="s">
        <v>48</v>
      </c>
      <c r="D14" s="20">
        <v>1</v>
      </c>
      <c r="E14" s="19" t="s">
        <v>24</v>
      </c>
      <c r="F14" s="20"/>
      <c r="G14" s="20"/>
      <c r="H14" s="20">
        <f>ROUND(D14*F14,0)</f>
        <v>0</v>
      </c>
      <c r="I14" s="20">
        <f>ROUND(D14*G14,0)</f>
        <v>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4.5">
      <c r="A15" s="18"/>
      <c r="B15" s="19"/>
      <c r="C15" s="27"/>
      <c r="D15" s="20"/>
      <c r="E15" s="19"/>
      <c r="F15" s="20"/>
      <c r="G15" s="20"/>
      <c r="H15" s="20"/>
      <c r="I15" s="20"/>
      <c r="N15" s="12"/>
      <c r="O15" s="12"/>
      <c r="P15" s="12"/>
      <c r="Q15" s="12"/>
      <c r="R15" s="12"/>
      <c r="S15" s="13"/>
      <c r="T15" s="12"/>
      <c r="U15" s="13"/>
      <c r="V15" s="12"/>
    </row>
    <row r="16" spans="1:22" ht="26">
      <c r="A16" s="18">
        <v>8</v>
      </c>
      <c r="B16" s="19" t="s">
        <v>20</v>
      </c>
      <c r="C16" s="40" t="s">
        <v>47</v>
      </c>
      <c r="D16" s="20">
        <v>1</v>
      </c>
      <c r="E16" s="19" t="s">
        <v>24</v>
      </c>
      <c r="F16" s="20"/>
      <c r="G16" s="20"/>
      <c r="H16" s="20">
        <f>ROUND(D16*F16,0)</f>
        <v>0</v>
      </c>
      <c r="I16" s="20">
        <f>ROUND(D16*G16,0)</f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5">
      <c r="A17" s="18"/>
      <c r="B17" s="19"/>
      <c r="C17" s="19"/>
      <c r="D17" s="20"/>
      <c r="E17" s="19"/>
      <c r="F17" s="20"/>
      <c r="G17" s="20"/>
      <c r="H17" s="20"/>
      <c r="I17" s="20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6.5">
      <c r="A18" s="18">
        <v>9</v>
      </c>
      <c r="B18" s="19" t="s">
        <v>21</v>
      </c>
      <c r="C18" s="30" t="s">
        <v>53</v>
      </c>
      <c r="D18" s="20">
        <v>1</v>
      </c>
      <c r="E18" s="19" t="s">
        <v>24</v>
      </c>
      <c r="F18" s="20"/>
      <c r="G18" s="20"/>
      <c r="H18" s="20">
        <f>ROUND(D18*F18,0)</f>
        <v>0</v>
      </c>
      <c r="I18" s="20">
        <f>ROUND(D18*G18,0)</f>
        <v>0</v>
      </c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5">
      <c r="A19" s="18"/>
      <c r="B19" s="19"/>
      <c r="C19" s="19"/>
      <c r="D19" s="20"/>
      <c r="E19" s="19"/>
      <c r="F19" s="20"/>
      <c r="G19" s="20"/>
      <c r="H19" s="20"/>
      <c r="I19" s="2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6.5">
      <c r="A20" s="18">
        <v>10</v>
      </c>
      <c r="B20" s="19" t="s">
        <v>22</v>
      </c>
      <c r="C20" s="28" t="s">
        <v>46</v>
      </c>
      <c r="D20" s="20">
        <v>1</v>
      </c>
      <c r="E20" s="19" t="s">
        <v>24</v>
      </c>
      <c r="F20" s="20"/>
      <c r="G20" s="20"/>
      <c r="H20" s="20">
        <f>ROUND(D20*F20,0)</f>
        <v>0</v>
      </c>
      <c r="I20" s="20">
        <f>ROUND(D20*G20,0)</f>
        <v>0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5">
      <c r="A21" s="18"/>
      <c r="B21" s="19"/>
      <c r="C21" s="19"/>
      <c r="D21" s="20"/>
      <c r="E21" s="19"/>
      <c r="F21" s="20"/>
      <c r="G21" s="20"/>
      <c r="H21" s="20"/>
      <c r="I21" s="2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6">
      <c r="A22" s="18">
        <v>11</v>
      </c>
      <c r="B22" s="19" t="s">
        <v>23</v>
      </c>
      <c r="C22" s="19" t="s">
        <v>60</v>
      </c>
      <c r="D22" s="20">
        <v>1</v>
      </c>
      <c r="E22" s="19" t="s">
        <v>24</v>
      </c>
      <c r="F22" s="20"/>
      <c r="G22" s="20"/>
      <c r="H22" s="20">
        <f>ROUND(D22*F22,0)</f>
        <v>0</v>
      </c>
      <c r="I22" s="20">
        <f>ROUND(D22*G22,0)</f>
        <v>0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5">
      <c r="A23" s="18"/>
      <c r="B23" s="19"/>
      <c r="C23" s="19"/>
      <c r="D23" s="20"/>
      <c r="E23" s="19"/>
      <c r="F23" s="20"/>
      <c r="G23" s="20"/>
      <c r="H23" s="20"/>
      <c r="I23" s="20"/>
      <c r="N23" s="12"/>
      <c r="O23" s="12"/>
      <c r="P23" s="12"/>
      <c r="Q23" s="12"/>
      <c r="R23" s="12"/>
      <c r="S23" s="12"/>
      <c r="T23" s="12"/>
      <c r="U23" s="12"/>
      <c r="V23" s="12"/>
    </row>
    <row r="24" spans="1:9" ht="145.5" customHeight="1">
      <c r="A24" s="18">
        <v>12</v>
      </c>
      <c r="B24" s="19" t="s">
        <v>25</v>
      </c>
      <c r="C24" s="27" t="s">
        <v>62</v>
      </c>
      <c r="D24" s="20">
        <v>1</v>
      </c>
      <c r="E24" s="19" t="s">
        <v>24</v>
      </c>
      <c r="F24" s="20"/>
      <c r="G24" s="20"/>
      <c r="H24" s="20">
        <f>ROUND(D24*F24,0)</f>
        <v>0</v>
      </c>
      <c r="I24" s="20">
        <f>ROUND(D24*G24,0)</f>
        <v>0</v>
      </c>
    </row>
    <row r="25" spans="1:9" ht="13">
      <c r="A25" s="18"/>
      <c r="B25" s="19"/>
      <c r="C25" s="27"/>
      <c r="D25" s="20"/>
      <c r="E25" s="19"/>
      <c r="F25" s="20"/>
      <c r="G25" s="20"/>
      <c r="H25" s="20"/>
      <c r="I25" s="20"/>
    </row>
    <row r="26" spans="1:9" ht="142.5" customHeight="1">
      <c r="A26" s="18">
        <v>13</v>
      </c>
      <c r="B26" s="19" t="s">
        <v>25</v>
      </c>
      <c r="C26" s="27" t="s">
        <v>63</v>
      </c>
      <c r="D26" s="20">
        <v>1</v>
      </c>
      <c r="E26" s="19" t="s">
        <v>24</v>
      </c>
      <c r="F26" s="20"/>
      <c r="G26" s="20"/>
      <c r="H26" s="20">
        <f>ROUND(D26*F26,0)</f>
        <v>0</v>
      </c>
      <c r="I26" s="20">
        <f>ROUND(D26*G26,0)</f>
        <v>0</v>
      </c>
    </row>
    <row r="27" spans="1:9" ht="13">
      <c r="A27" s="18"/>
      <c r="B27" s="19"/>
      <c r="C27" s="27"/>
      <c r="D27" s="20"/>
      <c r="E27" s="19"/>
      <c r="F27" s="20"/>
      <c r="G27" s="20"/>
      <c r="H27" s="20"/>
      <c r="I27" s="20"/>
    </row>
    <row r="28" spans="1:9" ht="102" customHeight="1">
      <c r="A28" s="18">
        <v>14</v>
      </c>
      <c r="B28" s="19" t="s">
        <v>26</v>
      </c>
      <c r="C28" s="27" t="s">
        <v>66</v>
      </c>
      <c r="D28" s="20">
        <v>1</v>
      </c>
      <c r="E28" s="19" t="s">
        <v>24</v>
      </c>
      <c r="F28" s="20"/>
      <c r="G28" s="20"/>
      <c r="H28" s="20">
        <f>ROUND(D28*F28,0)</f>
        <v>0</v>
      </c>
      <c r="I28" s="20">
        <f>ROUND(D28*G28,0)</f>
        <v>0</v>
      </c>
    </row>
    <row r="29" spans="1:9" ht="13">
      <c r="A29" s="18"/>
      <c r="B29" s="19"/>
      <c r="C29" s="27"/>
      <c r="D29" s="20"/>
      <c r="E29" s="19"/>
      <c r="F29" s="20"/>
      <c r="G29" s="20"/>
      <c r="H29" s="20"/>
      <c r="I29" s="20"/>
    </row>
    <row r="30" spans="1:9" ht="26" customHeight="1">
      <c r="A30" s="18">
        <v>15</v>
      </c>
      <c r="B30" s="19" t="s">
        <v>64</v>
      </c>
      <c r="C30" s="27" t="s">
        <v>61</v>
      </c>
      <c r="D30" s="20">
        <v>1</v>
      </c>
      <c r="E30" s="19" t="s">
        <v>13</v>
      </c>
      <c r="F30" s="20"/>
      <c r="G30" s="20"/>
      <c r="H30" s="20">
        <v>0</v>
      </c>
      <c r="I30" s="20">
        <v>0</v>
      </c>
    </row>
    <row r="31" spans="1:9" ht="13">
      <c r="A31" s="18"/>
      <c r="B31" s="19"/>
      <c r="C31" s="19"/>
      <c r="D31" s="20"/>
      <c r="E31" s="19"/>
      <c r="F31" s="20"/>
      <c r="G31" s="20"/>
      <c r="H31" s="20"/>
      <c r="I31" s="20"/>
    </row>
    <row r="32" ht="13">
      <c r="C32" s="1"/>
    </row>
    <row r="33" spans="1:9" s="2" customFormat="1" ht="13">
      <c r="A33" s="21"/>
      <c r="B33" s="22"/>
      <c r="C33" s="22" t="s">
        <v>27</v>
      </c>
      <c r="D33" s="23"/>
      <c r="E33" s="22"/>
      <c r="F33" s="23"/>
      <c r="G33" s="23"/>
      <c r="H33" s="23">
        <f>ROUND(SUM(H2:H32),0)</f>
        <v>0</v>
      </c>
      <c r="I33" s="23">
        <f>ROUND(SUM(I2:I32),0)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Méhi</dc:creator>
  <cp:keywords/>
  <dc:description/>
  <cp:lastModifiedBy>Sedlmayer Attila</cp:lastModifiedBy>
  <cp:lastPrinted>2024-04-11T09:31:31Z</cp:lastPrinted>
  <dcterms:created xsi:type="dcterms:W3CDTF">2023-07-27T15:33:00Z</dcterms:created>
  <dcterms:modified xsi:type="dcterms:W3CDTF">2024-04-11T09:37:50Z</dcterms:modified>
  <cp:category/>
  <cp:version/>
  <cp:contentType/>
  <cp:contentStatus/>
</cp:coreProperties>
</file>