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5070" firstSheet="16" activeTab="21"/>
  </bookViews>
  <sheets>
    <sheet name="1. Zora Lamental Kft." sheetId="1" r:id="rId1"/>
    <sheet name="2. Kis Gergely e. v." sheetId="2" r:id="rId2"/>
    <sheet name="3. Dallion Pro Kft. R. 11-13." sheetId="3" r:id="rId3"/>
    <sheet name="4. Dallion Pro Kft. R. 16." sheetId="4" r:id="rId4"/>
    <sheet name="5. Gelka Food Kft." sheetId="5" r:id="rId5"/>
    <sheet name="6. Norkabár Kft." sheetId="6" r:id="rId6"/>
    <sheet name="7. Pelmania Kft." sheetId="7" r:id="rId7"/>
    <sheet name="8. Juhász Józsefné e. v." sheetId="8" r:id="rId8"/>
    <sheet name="9. Lucky Street Food Kft." sheetId="9" r:id="rId9"/>
    <sheet name="10. TasteOfLife Kft." sheetId="10" r:id="rId10"/>
    <sheet name="11. IF Kft." sheetId="11" r:id="rId11"/>
    <sheet name="12. Donut Story Kft." sheetId="12" r:id="rId12"/>
    <sheet name="13. Radium F. B. T. Kft." sheetId="13" r:id="rId13"/>
    <sheet name="14. ZIOZIA Kft." sheetId="14" r:id="rId14"/>
    <sheet name="15. Tia &amp; Invest Kft." sheetId="15" r:id="rId15"/>
    <sheet name="16. Sági-Orosz G. e. v." sheetId="16" r:id="rId16"/>
    <sheet name="17. Hoppácska Kalács Kft." sheetId="17" r:id="rId17"/>
    <sheet name="18. JZJ Kft. R. 35." sheetId="18" r:id="rId18"/>
    <sheet name="19. JZJ Kft. R. 34." sheetId="19" r:id="rId19"/>
    <sheet name="20. Milk Foam Kft." sheetId="20" r:id="rId20"/>
    <sheet name="21. Novoth Hajnalka e. v." sheetId="21" r:id="rId21"/>
    <sheet name="22. Jedermann Kft." sheetId="22" r:id="rId22"/>
  </sheets>
  <definedNames>
    <definedName name="_xlnm.Print_Area" localSheetId="0">'1. Zora Lamental Kft.'!$A$1:$K$10</definedName>
    <definedName name="_xlnm.Print_Area" localSheetId="9">'10. TasteOfLife Kft.'!$A$1:$K$12</definedName>
    <definedName name="_xlnm.Print_Area" localSheetId="10">'11. IF Kft.'!$A$1:$K$16</definedName>
    <definedName name="_xlnm.Print_Area" localSheetId="11">'12. Donut Story Kft.'!$A$1:$K$10</definedName>
    <definedName name="_xlnm.Print_Area" localSheetId="12">'13. Radium F. B. T. Kft.'!$A$1:$K$10</definedName>
    <definedName name="_xlnm.Print_Area" localSheetId="13">'14. ZIOZIA Kft.'!$A$1:$K$10</definedName>
    <definedName name="_xlnm.Print_Area" localSheetId="14">'15. Tia &amp; Invest Kft.'!$A$1:$K$10</definedName>
    <definedName name="_xlnm.Print_Area" localSheetId="15">'16. Sági-Orosz G. e. v.'!$A$1:$K$10</definedName>
    <definedName name="_xlnm.Print_Area" localSheetId="16">'17. Hoppácska Kalács Kft.'!$A$1:$K$10</definedName>
    <definedName name="_xlnm.Print_Area" localSheetId="17">'18. JZJ Kft. R. 35.'!$A$1:$K$10</definedName>
    <definedName name="_xlnm.Print_Area" localSheetId="18">'19. JZJ Kft. R. 34.'!$A$1:$K$10</definedName>
    <definedName name="_xlnm.Print_Area" localSheetId="1">'2. Kis Gergely e. v.'!$A$1:$K$10</definedName>
    <definedName name="_xlnm.Print_Area" localSheetId="19">'20. Milk Foam Kft.'!$A$1:$K$10</definedName>
    <definedName name="_xlnm.Print_Area" localSheetId="20">'21. Novoth Hajnalka e. v.'!$A$1:$K$10</definedName>
    <definedName name="_xlnm.Print_Area" localSheetId="21">'22. Jedermann Kft.'!$A$1:$K$10</definedName>
    <definedName name="_xlnm.Print_Area" localSheetId="2">'3. Dallion Pro Kft. R. 11-13.'!$A$1:$K$10</definedName>
    <definedName name="_xlnm.Print_Area" localSheetId="3">'4. Dallion Pro Kft. R. 16.'!$A$1:$K$10</definedName>
    <definedName name="_xlnm.Print_Area" localSheetId="4">'5. Gelka Food Kft.'!$A$1:$K$11</definedName>
    <definedName name="_xlnm.Print_Area" localSheetId="5">'6. Norkabár Kft.'!$A$1:$K$10</definedName>
    <definedName name="_xlnm.Print_Area" localSheetId="6">'7. Pelmania Kft.'!$A$1:$K$10</definedName>
    <definedName name="_xlnm.Print_Area" localSheetId="7">'8. Juhász Józsefné e. v.'!$A$1:$K$10</definedName>
    <definedName name="_xlnm.Print_Area" localSheetId="8">'9. Lucky Street Food Kft.'!$A$1:$K$10</definedName>
  </definedNames>
  <calcPr fullCalcOnLoad="1"/>
</workbook>
</file>

<file path=xl/sharedStrings.xml><?xml version="1.0" encoding="utf-8"?>
<sst xmlns="http://schemas.openxmlformats.org/spreadsheetml/2006/main" count="608" uniqueCount="200">
  <si>
    <t>sorszám</t>
  </si>
  <si>
    <t>mikorra kéri</t>
  </si>
  <si>
    <t>célja</t>
  </si>
  <si>
    <t>terasz</t>
  </si>
  <si>
    <t>3.</t>
  </si>
  <si>
    <t>4.</t>
  </si>
  <si>
    <t>Az üzlet nyilvántartásba vett nyitvatartási ideje</t>
  </si>
  <si>
    <t>1.</t>
  </si>
  <si>
    <t>5.</t>
  </si>
  <si>
    <t>7.</t>
  </si>
  <si>
    <t>napernyő</t>
  </si>
  <si>
    <t>Megjegyzés</t>
  </si>
  <si>
    <t>2.</t>
  </si>
  <si>
    <t>6.</t>
  </si>
  <si>
    <r>
      <t>m</t>
    </r>
    <r>
      <rPr>
        <b/>
        <vertAlign val="superscript"/>
        <sz val="13"/>
        <rFont val="Arial"/>
        <family val="2"/>
      </rPr>
      <t>2</t>
    </r>
  </si>
  <si>
    <t>Főépítészi állásfoglalás</t>
  </si>
  <si>
    <t>Közterület-használati engedély kérése</t>
  </si>
  <si>
    <t>Pályázó neve</t>
  </si>
  <si>
    <t>Helyszín</t>
  </si>
  <si>
    <t>8.</t>
  </si>
  <si>
    <t>"A terasz kialakítása ellen településképi kifogást nem emelek."</t>
  </si>
  <si>
    <t>9.</t>
  </si>
  <si>
    <t>10.</t>
  </si>
  <si>
    <t>11.</t>
  </si>
  <si>
    <t>7. HATÁROZATI JAVASLAT</t>
  </si>
  <si>
    <t>8. HATÁROZATI JAVASLAT</t>
  </si>
  <si>
    <t>9. HATÁROZATI JAVASLAT</t>
  </si>
  <si>
    <t>1. HATÁROZATI JAVASLAT</t>
  </si>
  <si>
    <t>2024. január 01 - 2024. február 29.</t>
  </si>
  <si>
    <t>2024. március 01 - 2024. október 31.</t>
  </si>
  <si>
    <t>2024. november 01 - 2024. december 31.</t>
  </si>
  <si>
    <t>A kérelmezett időszakra kalkulált díj</t>
  </si>
  <si>
    <t>Panasz, bejelentés, megtett intézkedések 2023. évben</t>
  </si>
  <si>
    <t>H-V: 09.00-24.00</t>
  </si>
  <si>
    <t>nem érkezett rá panasz</t>
  </si>
  <si>
    <t>Zora Lamental Kft. ROSTÉLYOS ÉTTEREM ÉS KÁVÉZÓ</t>
  </si>
  <si>
    <r>
      <rPr>
        <b/>
        <sz val="13"/>
        <rFont val="Arial"/>
        <family val="2"/>
      </rPr>
      <t>Ráday utca 1-3.</t>
    </r>
    <r>
      <rPr>
        <sz val="13"/>
        <rFont val="Arial"/>
        <family val="2"/>
      </rPr>
      <t xml:space="preserve"> szám előtti díszburkolatos gyalogjárda és parkoló területe (üzlete előtt)</t>
    </r>
  </si>
  <si>
    <r>
      <rPr>
        <b/>
        <sz val="13"/>
        <rFont val="Arial"/>
        <family val="2"/>
      </rPr>
      <t>Ráday utca 1-3.</t>
    </r>
    <r>
      <rPr>
        <sz val="13"/>
        <rFont val="Arial"/>
        <family val="2"/>
      </rPr>
      <t xml:space="preserve"> szám előtti díszburkolatos parkoló területe (üzlete és a szomszédos üzlet előtt)</t>
    </r>
  </si>
  <si>
    <t>2024. január 01 - 2024. április 11.</t>
  </si>
  <si>
    <t>2024. április 12 - 2024. október 31.</t>
  </si>
  <si>
    <t>H-V: 11.30-21.00</t>
  </si>
  <si>
    <t>Kis Gergely e. v.
"WAFFLE &amp; LOVE"</t>
  </si>
  <si>
    <t>2. HATÁROZATI JAVASLAT</t>
  </si>
  <si>
    <t>3. HATÁROZATI JAVASLAT</t>
  </si>
  <si>
    <t>H-Cs:
07.00-23.00,
P: 07.00-24.00,
Szo: 09.00-24.00, V: 09.00-23.00.</t>
  </si>
  <si>
    <t>Dallion Pro Kft.
"TIFLISO"</t>
  </si>
  <si>
    <r>
      <rPr>
        <b/>
        <sz val="13"/>
        <rFont val="Arial"/>
        <family val="2"/>
      </rPr>
      <t>Ráday utca 11-13.</t>
    </r>
    <r>
      <rPr>
        <sz val="13"/>
        <rFont val="Arial"/>
        <family val="2"/>
      </rPr>
      <t xml:space="preserve"> szám előtti díszburkolatos gyalogjárda területe (üzlete előtt)</t>
    </r>
  </si>
  <si>
    <t>2024. március 01 - 2024. november 15.</t>
  </si>
  <si>
    <t>4. HATÁROZATI JAVASLAT</t>
  </si>
  <si>
    <r>
      <rPr>
        <b/>
        <sz val="13"/>
        <rFont val="Arial"/>
        <family val="2"/>
      </rPr>
      <t>Ráday utca 16.</t>
    </r>
    <r>
      <rPr>
        <sz val="13"/>
        <rFont val="Arial"/>
        <family val="2"/>
      </rPr>
      <t xml:space="preserve"> szám előtti díszburkolatos gyalogjárda és parkoló területe (üzletével szembeni parkoló és gyalogjárda)</t>
    </r>
  </si>
  <si>
    <t>2024. január 01 - 2024. március 31.</t>
  </si>
  <si>
    <t>2024. április 01 - 2024. október 31.</t>
  </si>
  <si>
    <t>Gelka Food Kft.
"Paprika Jancsi Étterem"</t>
  </si>
  <si>
    <t>2024. január 01 - 2024. március 12.</t>
  </si>
  <si>
    <t>2024. november 12 - 2024. december 31.</t>
  </si>
  <si>
    <t>2024. március 13 - 2024. november 11.</t>
  </si>
  <si>
    <t>5. HATÁROZATI JAVASLAT</t>
  </si>
  <si>
    <t xml:space="preserve">H-V:
10.00 - 02.00 </t>
  </si>
  <si>
    <t>6. HATÁROZATI JAVASLAT</t>
  </si>
  <si>
    <t>NORKABÁR Kft.
"Fánkterápia"</t>
  </si>
  <si>
    <r>
      <rPr>
        <b/>
        <sz val="13"/>
        <rFont val="Arial"/>
        <family val="2"/>
      </rPr>
      <t>Ráday utca 15.</t>
    </r>
    <r>
      <rPr>
        <sz val="13"/>
        <rFont val="Arial"/>
        <family val="2"/>
      </rPr>
      <t xml:space="preserve"> szám előtti díszburkolatos parkoló területe (üzlete előtt)</t>
    </r>
  </si>
  <si>
    <t>2024. március 18 - 2024. április 30.</t>
  </si>
  <si>
    <t>2024. szeptember 30 - 2024. november 03.</t>
  </si>
  <si>
    <t>2024. május 01 - 2024. szeptember 29.</t>
  </si>
  <si>
    <t xml:space="preserve">H-P:
08.00-20.00,
Szo:
10.00-20.,
V:
12.00-18.00 </t>
  </si>
  <si>
    <t>Pelmania Kft.
"PELMANIA STUFFED PASTA"</t>
  </si>
  <si>
    <t>H-V:
11.00-21.00</t>
  </si>
  <si>
    <t>2024. március 15 - 2024. november 15.</t>
  </si>
  <si>
    <r>
      <rPr>
        <b/>
        <sz val="13"/>
        <rFont val="Arial"/>
        <family val="2"/>
      </rPr>
      <t>Ráday utca 15.</t>
    </r>
    <r>
      <rPr>
        <sz val="13"/>
        <rFont val="Arial"/>
        <family val="2"/>
      </rPr>
      <t xml:space="preserve"> szám előtti díszburkolatos parkoló és gyalogjárda területe (üzlete előtt)</t>
    </r>
  </si>
  <si>
    <t>Juhász Józsefné e. v.
"Juhász Cuki"</t>
  </si>
  <si>
    <t>H-V:
10.00-18.00</t>
  </si>
  <si>
    <t>2024. szeptember 16 - 2024. szeptember 30.</t>
  </si>
  <si>
    <t>2024. május 01 - 2024. szeptember 15.</t>
  </si>
  <si>
    <t>2024. április 01 - 2024. április 30.</t>
  </si>
  <si>
    <t>Lucky Street Food Kft.
"Csapszék Söröző"</t>
  </si>
  <si>
    <r>
      <rPr>
        <b/>
        <sz val="13"/>
        <rFont val="Arial"/>
        <family val="2"/>
      </rPr>
      <t>Ráday utca 17.</t>
    </r>
    <r>
      <rPr>
        <sz val="13"/>
        <rFont val="Arial"/>
        <family val="2"/>
      </rPr>
      <t xml:space="preserve"> szám előtti díszburkolatos parkoló és gyalogjárda területe (üzlete előtt)</t>
    </r>
  </si>
  <si>
    <t>H-Cs:
16.00-24.00,
P-Szo:
16.00-02.00,
V:
zárva</t>
  </si>
  <si>
    <t>10. HATÁROZATI JAVASLAT</t>
  </si>
  <si>
    <t>TasteOfLife Kft.
"UKRÁN UDVAR"</t>
  </si>
  <si>
    <r>
      <rPr>
        <b/>
        <sz val="13"/>
        <rFont val="Arial"/>
        <family val="2"/>
      </rPr>
      <t>Ráday utca 17.</t>
    </r>
    <r>
      <rPr>
        <sz val="13"/>
        <rFont val="Arial"/>
        <family val="2"/>
      </rPr>
      <t xml:space="preserve"> szám előtti díszburkolatos gyalogjárda és parkoló területe (üzlete előtt)</t>
    </r>
  </si>
  <si>
    <t>2024. március 01 - 2024. március 31.</t>
  </si>
  <si>
    <t>2024. november 01 - 2024. november 15.</t>
  </si>
  <si>
    <t>2024. november 16 - 2024. december 31.</t>
  </si>
  <si>
    <t>H-Cs:
10.00-23.00,
P-Szo:
10.00-24.00,
V: 10.00 - 23.00</t>
  </si>
  <si>
    <t>11. HATÁROZATI JAVASLAT</t>
  </si>
  <si>
    <t>H-V:
17.00-24.00</t>
  </si>
  <si>
    <t>IF Kft.
"IF Kávézó"</t>
  </si>
  <si>
    <t>2024. március 01 - 2024. április 30.</t>
  </si>
  <si>
    <t>2024. május 01 - 2024. május 31.</t>
  </si>
  <si>
    <t>2024. október 01 - 2024. október 31.</t>
  </si>
  <si>
    <t>2024. november 01 - 2024. november 30.</t>
  </si>
  <si>
    <t>2024. december 01 - 2024. december 31.</t>
  </si>
  <si>
    <r>
      <rPr>
        <b/>
        <sz val="13"/>
        <rFont val="Arial"/>
        <family val="2"/>
      </rPr>
      <t>Ráday utca 19.</t>
    </r>
    <r>
      <rPr>
        <sz val="13"/>
        <rFont val="Arial"/>
        <family val="2"/>
      </rPr>
      <t xml:space="preserve"> szám előtti díszburkolatos gyalogjárda és parkoló területe (üzlete előtt/üzlete előtt-mellett)</t>
    </r>
  </si>
  <si>
    <t>12. HATÁROZATI JAVASLAT</t>
  </si>
  <si>
    <t>12.</t>
  </si>
  <si>
    <t>Radium Fusion Bar Therapy Kft.
"Radium Bar"</t>
  </si>
  <si>
    <r>
      <rPr>
        <b/>
        <sz val="13"/>
        <rFont val="Arial"/>
        <family val="2"/>
      </rPr>
      <t>Ráday utca 23.</t>
    </r>
    <r>
      <rPr>
        <sz val="13"/>
        <rFont val="Arial"/>
        <family val="2"/>
      </rPr>
      <t xml:space="preserve"> szám előtti díszburkolatos gyalogjárda és parkoló területe (üzlete előtt)</t>
    </r>
  </si>
  <si>
    <t>H:
Zárva,
K-Cs:
11:00-01:00,
P-Szo:
11:00-02:00,
V:
11:00-23:00</t>
  </si>
  <si>
    <t>13. HATÁROZATI JAVASLAT</t>
  </si>
  <si>
    <t>13.</t>
  </si>
  <si>
    <t>Donut Story Kft.
"MAMO"</t>
  </si>
  <si>
    <r>
      <rPr>
        <b/>
        <sz val="13"/>
        <rFont val="Arial"/>
        <family val="2"/>
      </rPr>
      <t>Ráday utca 24/B.</t>
    </r>
    <r>
      <rPr>
        <sz val="13"/>
        <rFont val="Arial"/>
        <family val="2"/>
      </rPr>
      <t xml:space="preserve"> szám előtti díszburkolatos parkoló területe (üzlete előtt)</t>
    </r>
  </si>
  <si>
    <t>2024. január 01 - 2024. december 31.</t>
  </si>
  <si>
    <t>H-V:
12:00-20:00</t>
  </si>
  <si>
    <t>14. HATÁROZATI JAVASLAT</t>
  </si>
  <si>
    <t>14.</t>
  </si>
  <si>
    <t>ZIOZIA Kft.
"Pourgatórium"</t>
  </si>
  <si>
    <r>
      <rPr>
        <b/>
        <sz val="13"/>
        <rFont val="Arial"/>
        <family val="2"/>
      </rPr>
      <t>Ráday utca 27.</t>
    </r>
    <r>
      <rPr>
        <sz val="13"/>
        <rFont val="Arial"/>
        <family val="2"/>
      </rPr>
      <t xml:space="preserve"> szám előtti díszburkolatos parkoló területe (üzlete előtt)</t>
    </r>
  </si>
  <si>
    <t>2024. május 01 - 2024. október 31.</t>
  </si>
  <si>
    <t>H-Cs:
16.00-23.00,
P-Szo:
16.00-24.00,
V: zárva</t>
  </si>
  <si>
    <t>15. HATÁROZATI JAVASLAT</t>
  </si>
  <si>
    <t>15.</t>
  </si>
  <si>
    <t>Tia &amp; Invest Kft.
"Inka Grill Bisztró"</t>
  </si>
  <si>
    <r>
      <rPr>
        <b/>
        <sz val="13"/>
        <rFont val="Arial"/>
        <family val="2"/>
      </rPr>
      <t>Ráday utca 29.</t>
    </r>
    <r>
      <rPr>
        <sz val="13"/>
        <rFont val="Arial"/>
        <family val="2"/>
      </rPr>
      <t xml:space="preserve"> szám előtti díszburkolatos parkoló területe (üzlete előtt)</t>
    </r>
  </si>
  <si>
    <t>H-Csü:
11.00-23.00,
P-Szo:
11.00-24.00,
V:
11.00-23.00</t>
  </si>
  <si>
    <t>16. HATÁROZATI JAVASLAT</t>
  </si>
  <si>
    <t>16.</t>
  </si>
  <si>
    <t>Sági-Orosz Georgina e. v.
"Palacsinta Palota"</t>
  </si>
  <si>
    <r>
      <rPr>
        <b/>
        <sz val="13"/>
        <rFont val="Arial"/>
        <family val="2"/>
      </rPr>
      <t>Ráday utca 31/C.</t>
    </r>
    <r>
      <rPr>
        <sz val="13"/>
        <rFont val="Arial"/>
        <family val="2"/>
      </rPr>
      <t xml:space="preserve"> szám előtti díszburkolatos parkoló és gyalogjárda (üzlete előtt)</t>
    </r>
  </si>
  <si>
    <t>H-Cs:
11:00-20:00,
P-V:
11:00-21:00</t>
  </si>
  <si>
    <t>17. HATÁROZATI JAVASLAT</t>
  </si>
  <si>
    <t>17.</t>
  </si>
  <si>
    <t>Hoppácska Kalács Kft.
"Hoppácska!"</t>
  </si>
  <si>
    <r>
      <rPr>
        <b/>
        <sz val="13"/>
        <rFont val="Arial"/>
        <family val="2"/>
      </rPr>
      <t>Ráday utca 33/B.</t>
    </r>
    <r>
      <rPr>
        <sz val="13"/>
        <rFont val="Arial"/>
        <family val="2"/>
      </rPr>
      <t xml:space="preserve"> szám előtti díszburkolatos parkoló területe (üzlete mellett)</t>
    </r>
  </si>
  <si>
    <t>H-P:
12:00-19:00,
Szo-V:
zárva</t>
  </si>
  <si>
    <t>18. HATÁROZATI JAVASLAT</t>
  </si>
  <si>
    <t>18.</t>
  </si>
  <si>
    <t>JZJ Kft.
"CLARO"</t>
  </si>
  <si>
    <r>
      <rPr>
        <b/>
        <sz val="13"/>
        <rFont val="Arial"/>
        <family val="2"/>
      </rPr>
      <t>Ráday utca 35.</t>
    </r>
    <r>
      <rPr>
        <sz val="13"/>
        <rFont val="Arial"/>
        <family val="2"/>
      </rPr>
      <t xml:space="preserve"> szám előtti díszburkolatos gyalogjárda (üzlete előtt)</t>
    </r>
  </si>
  <si>
    <t>H-Cs:
11.00-24.00,
P-Szo:
11.00-01.00,
V:
zárva</t>
  </si>
  <si>
    <t>19.</t>
  </si>
  <si>
    <t>19. HATÁROZATI JAVASLAT</t>
  </si>
  <si>
    <r>
      <rPr>
        <b/>
        <sz val="13"/>
        <rFont val="Arial"/>
        <family val="2"/>
      </rPr>
      <t>Ráday utca 34.</t>
    </r>
    <r>
      <rPr>
        <sz val="13"/>
        <rFont val="Arial"/>
        <family val="2"/>
      </rPr>
      <t xml:space="preserve"> szám előtti díszburkolatos parkoló (üzletével szemben)</t>
    </r>
  </si>
  <si>
    <t>H-P:
07:00-18:00,
Szo:
08:00-14:00,
V:
zárva</t>
  </si>
  <si>
    <t>Milk Foam Kft.
"Kaffeelandia coffee &amp; breakfast"</t>
  </si>
  <si>
    <t>Novoth Hajnalka
e. v.
"FLATYESZ"</t>
  </si>
  <si>
    <r>
      <rPr>
        <b/>
        <sz val="13"/>
        <rFont val="Arial"/>
        <family val="2"/>
      </rPr>
      <t>Ráday utca 54.</t>
    </r>
    <r>
      <rPr>
        <sz val="13"/>
        <rFont val="Arial"/>
        <family val="2"/>
      </rPr>
      <t xml:space="preserve"> szám előtti díszburkolatos parkoló és gyalogjárda
(üzlete előtt)</t>
    </r>
  </si>
  <si>
    <t>2024. március 01 - 2024. december 31.</t>
  </si>
  <si>
    <t>H-P:
08:00-15:00,
Szo-V:
zárva</t>
  </si>
  <si>
    <t>Jedermann Kft.
"JEDERMANN KÁVÉZÓ"</t>
  </si>
  <si>
    <t>H-V:
08:00-01:00</t>
  </si>
  <si>
    <t>22.</t>
  </si>
  <si>
    <t>22. HATÁROZATI JAVASLAT</t>
  </si>
  <si>
    <t>21. HATÁROZATI JAVASLAT</t>
  </si>
  <si>
    <t>21.</t>
  </si>
  <si>
    <t>20.</t>
  </si>
  <si>
    <t>20. HATÁROZATI JAVASLAT</t>
  </si>
  <si>
    <r>
      <rPr>
        <b/>
        <sz val="13"/>
        <rFont val="Arial"/>
        <family val="2"/>
      </rPr>
      <t>Ráday utca 58.</t>
    </r>
    <r>
      <rPr>
        <sz val="13"/>
        <rFont val="Arial"/>
        <family val="2"/>
      </rPr>
      <t xml:space="preserve"> szám előtti díszburkolatos gyalogjárda</t>
    </r>
    <r>
      <rPr>
        <sz val="13"/>
        <rFont val="Arial"/>
        <family val="2"/>
      </rPr>
      <t xml:space="preserve">
(üzlete előtt)</t>
    </r>
  </si>
  <si>
    <t>Érvényes pályázat - Ráday utca</t>
  </si>
  <si>
    <t>Önkormányzattal szemben fennálló díjtartozása nincs.                                 Közös képviselői véleményt, vázlatrajzot a 2. sz. melléklet tartalmazza.</t>
  </si>
  <si>
    <r>
      <t xml:space="preserve">"A terasz kialakítása ellen településképi kifogást nem emelek, </t>
    </r>
    <r>
      <rPr>
        <b/>
        <sz val="13"/>
        <rFont val="Arial"/>
        <family val="2"/>
      </rPr>
      <t>amennyiben a terasz padlózata nem műfűvel kerül kialakításra</t>
    </r>
    <r>
      <rPr>
        <sz val="13"/>
        <rFont val="Arial"/>
        <family val="2"/>
      </rPr>
      <t>."</t>
    </r>
  </si>
  <si>
    <t>bruttó
518.650,-
Ft</t>
  </si>
  <si>
    <r>
      <rPr>
        <b/>
        <sz val="13"/>
        <rFont val="Arial"/>
        <family val="2"/>
      </rPr>
      <t>Ráday utca 16.</t>
    </r>
    <r>
      <rPr>
        <sz val="13"/>
        <rFont val="Arial"/>
        <family val="2"/>
      </rPr>
      <t xml:space="preserve"> szám előtti díszburkolatos gyalogjárda, parkoló, növénysziget területe (üzlete előtt)</t>
    </r>
  </si>
  <si>
    <t>bruttó
551.009,-
Ft</t>
  </si>
  <si>
    <t xml:space="preserve">Önkormányzattal szemben fennálló díjtartozása nincs.                                 Közös képviselői véleményt, vázlatrajzot a 2. sz. melléklet tartalmazza.                                            
</t>
  </si>
  <si>
    <t>bruttó
693.336,-
Ft</t>
  </si>
  <si>
    <t>bruttó
560.520,-
Ft</t>
  </si>
  <si>
    <t>2024. március 14 - 2024. október 31.</t>
  </si>
  <si>
    <t>bruttó
659.344,-
Ft</t>
  </si>
  <si>
    <t>bruttó
1.773.615,-
Ft</t>
  </si>
  <si>
    <t>2024. június 01 - 2024. szeptember 30.</t>
  </si>
  <si>
    <t>bruttó
586.180,-
Ft</t>
  </si>
  <si>
    <t>bruttó
573.170,-
Ft</t>
  </si>
  <si>
    <r>
      <rPr>
        <b/>
        <sz val="13"/>
        <rFont val="Arial"/>
        <family val="2"/>
      </rPr>
      <t>Ráday utca 49.</t>
    </r>
    <r>
      <rPr>
        <sz val="13"/>
        <rFont val="Arial"/>
        <family val="2"/>
      </rPr>
      <t xml:space="preserve"> szám előtti díszburkolatos parkoló (üzlete előtt)</t>
    </r>
  </si>
  <si>
    <t>bruttó
1.192.600,-
Ft</t>
  </si>
  <si>
    <t>bruttó
484.990,-
Ft</t>
  </si>
  <si>
    <t>bruttó
2.209.320,-
Ft</t>
  </si>
  <si>
    <t>bruttó
800.758,-
Ft</t>
  </si>
  <si>
    <t>bruttó
2.238.110,-
Ft</t>
  </si>
  <si>
    <t>bruttó
2.717.457,-
Ft</t>
  </si>
  <si>
    <t>bruttó
2.663.950,-
Ft</t>
  </si>
  <si>
    <t>bruttó
979.860,-
Ft</t>
  </si>
  <si>
    <t>bruttó
1.242.230,-
Ft</t>
  </si>
  <si>
    <t>bruttó
909.870,-
Ft</t>
  </si>
  <si>
    <t>bruttó
629.910,-
Ft</t>
  </si>
  <si>
    <t>bruttó
699.900,-
Ft</t>
  </si>
  <si>
    <t>bruttó
1.179.950,-
Ft</t>
  </si>
  <si>
    <t>bruttó
1.049.850,-
Ft</t>
  </si>
  <si>
    <t>Budapest Főváros IX. Kerület Ferencváros Önkormányzatának Városgazdálkodási Bizottsága a Zora Lamental Kft. pályázatát érvényesnek nyilvánítja és úgy dönt, hogy a Zora Lamental Kft. (székhelye: 1183 Budapest, Balassa Bálint u. 2-10. K ajtó) részére a Budapest Főváros IX. kerület Ferencváros Önkormányzatának tulajdonában lévő - a Zora Lamental Kft. üzlete előtti - (36929) hrsz.-ú közterületre, a Budapest IX. kerület, Ráday utca 1-3. szám előtti díszburkolatos gyalogjárda és parkoló, a pályázatban foglalt helyszínrajz szerinti területére a közterület-használati megállapodás megkötésének napjától, de legkorábban 2024. január 30. napjától - 2024. december 31. napjáig a közterület használatához az alábbi bontásban hozzájárul, azzal a feltétellel, hogy a Budapest Főváros IX. Kerület Ferencváros Önkormányzata tulajdonát képező közterületek használatáról és rendjéről szóló 3/2016. (I.29.) önkormányzati rendelet 12. § (3) bekezdése alapján 2024. január 1. napjától a közterület-használati megállapodás megkötésének napjáig terjedő időtartamra a vendéglátó terasz kiegészítő tárgy (napernyőtalp) tárolásából eredő díjfizetési kötelezettségének köteles eleget tenni: 
- 2024. január 30. - 2024. február 29-ig a Budapest IX., Ráday u. 1-3. szám előtti díszburkolatos gyalogjárda és parkoló 2 m2-es területére vendéglátó terasz kiegészítő tárgy tárolás céljára,
- 2024. március 01 - 2024. október 31-ig a Budapest IX., Ráday u. 1-3. szám előtti díszburkolatos gyalogjárda és parkoló 44 m2-es területére vendéglátó terasz kialakítás céljára,
- 2024. november 01 - 2024. december 31-ig a Budapest IX., Ráday u. 1-3. szám előtti díszburkolatos gyalogjárda és parkoló 2 m2-es területére vendéglátó terasz kiegészítő tárgy tárolás céljára.
A közterület-használatért fizetendő díjat a Budapest Főváros IX. Kerület Ferencváros Önkormányzata tulajdonát képező közterületek használatáról és rendjéről szóló 3/2016. (I.29.) önkormányzati rendelet 
9. § (2) bekezdése alapján a Rendelet mindenkor hatályos 1. számú melléklete tartalmazza.
A fizetendő közterület használati díj a jelenleg hatályos díjszabás alapján  elő- és utószezonban (01. 01 – 05. 31. és 09. 01 – 12. 31.) bruttó 5.180,-Ft/m2/hó, a terasz főszezonban bruttó 7.790,-Ft/ m2/hó.  
Felelős: Baranyi Krisztina polgármester
Határidő: 15 nap</t>
  </si>
  <si>
    <t>Budapest Főváros IX. Kerület Ferencváros Önkormányzatának Városgazdálkodási Bizottsága Kis Gergely e. v. pályázatát érvényesnek nyilvánítja és úgy dönt, hogy Kis Gergely e. v. (székhelye: 1123 Budapest, Alkotás u. 25. 2. ép. 2/19.) részére a Budapest Főváros IX. Kerület Ferencváros Önkormányzatának tulajdonában lévő - Kis Gergely e. v. üzlete és szomszédos üzlet előtti - (36929) hrsz.-ú közterületre, a Budapest IX. kerület, Ráday utca 1-3. szám előtti díszburkolatos parkoló, a pályázatban foglalt helyszínrajz szerinti területére a közterület-használati megállapodás megkötésének napjától, de legkorábban 2024. január 30. napjától - 2024. december 31. napjáig a közterület használatához az alábbi bontásban hozzájárul, azzal a feltétellel, hogy a Budapest Főváros IX. Kerület Ferencváros Önkormányzata tulajdonát képező közterületek használatáról és rendjéről szóló 3/2016. (I.29.) önkormányzati rendelet 12. § (3) bekezdése alapján 2024. január 1. napjától a közterület-használati megállapodás megkötésének napjáig terjedő időtartamra a vendéglátó terasz kiegészítő tárgy (napernyőtalp) tárolásából eredő díjfizetési kötelezettségének köteles eleget tenni: 
- 2024. január 30 - 2024. április 11-ig a Budapest IX., Ráday u. 1-3. szám előtti díszburkolatos parkoló 3 m2-es területére vendéglátó terasz kiegészítő tárgy tárolás céljára,
- 2024. április 12 - 2024. október 31-ig a Budapest IX., Ráday u. 1-3. szám előtti díszburkolatos parkoló 17 m2-es területére vendéglátó terasz kialkítás céljára,
- 2024. november 01 - 2024. december 31-ig a Budapest IX., Ráday u. 1-3. szám előtti díszburkolatos parkoló 3 m2-es területére vendéglátó terasz kiegészítő tárgy tárolás céljára.
A közterület-használatért fizetendő díjat a Budapest Főváros IX. Kerület Ferencváros Önkormányzata tulajdonát képező közterületek használatáról és rendjéről szóló 3/2016. (I.29.) önkormányzati rendelet 
9. § (2) bekezdése alapján a Rendelet mindenkor hatályos 1. számú melléklete tartalmazza.
A fizetendő közterület használati díj a jelenleg hatályos díjszabás alapján  elő- és utószezonban (01. 01 – 05. 31. és 09. 01 – 12. 31.) bruttó 5.180,-Ft/m2/hó, a terasz főszezonban bruttó 7.790,-Ft/ m2/hó.
Felelős: Baranyi Krisztina polgármester
Határidő: 15 nap</t>
  </si>
  <si>
    <t>Budapest Főváros IX. Kerület Ferencváros Önkormányzatának Városgazdálkodási Bizottsága a Dallion Pro Kft. pályázatát érvényesnek nyilvánítja és úgy dönt, hogy a Dallion Pro Kft. (székhelye: 1021 Budapest, Szép Juhászné út 14-18. G ép.) részére a Budapest Főváros IX. Kerület Ferencváros Önkormányzatának tulajdonában lévő - Dallion Pro Kft. üzletével szemben - (36929) hrsz.-ú közterületre, a Budapest IX. kerület, Ráday utca 16. szám előtti díszburkolatos gyalogjárda és parkoló, a pályázatban foglalt helyszínrajz szerinti területére a közterület-használati megállapodás megkötésének napjától, de legkorábban 2024. január 30. napjától - 2024. december 31. napjáig a közterület használatához az alábbi bontásban hozzájárul, azzal a feltétellel, hogy a Budapest Főváros IX. Kerület Ferencváros Önkormányzata tulajdonát képező közterületek használatáról és rendjéről szóló 3/2016. (I.29.) önkormányzati rendelet 12. § (3) bekezdése alapján 2024. január 1. napjától a közterület-használati megállapodás megkötésének napjáig terjedő időtartamra a vendéglátó terasz kiegészítő tárgy (napernyőtalp) tárolásából eredő díjfizetési kötelezettségének köteles eleget tenni: 
- 2024. január 30 - 2024. március 31-ig a Budapest IX., Ráday u. 16. szám előtti díszburkolatos gyalogjárda és parkoló 3 m2-es területére vendéglátó terasz kiegészítő tárgy tárolás céljára,
- 2024. április 01 - 2024. október 31-ig a Budapest IX., Ráday u. 16. szám előtti díszburkolatos gyalogjárda és parkoló 49 m2-es területére vendéglátó terasz kialakítás céljára,
- 2024. november 01 - 2024. december 31-ig a Budapest IX., Ráday u. 16. szám előtti díszburkolatos gyalogjárda és parkoló 3 m2-es területére vendéglátó terasz kiegészítő tárgy tárolás céljára.
A közterület-használatért fizetendő díjat a Budapest Főváros IX. Kerület Ferencváros Önkormányzata tulajdonát képező közterületek használatáról és rendjéről szóló 3/2016. (I.29.) önkormányzati rendelet 
9. § (2) bekezdése alapján a Rendelet mindenkor hatályos 1. számú melléklete tartalmazza.
A fizetendő közterület használati díj a jelenleg hatályos díjszabás alapján  elő- és utószezonban (01. 01 – 05. 31. és 09. 01 – 12. 31.) bruttó 5.180,-Ft/m2/hó, a terasz főszezonban bruttó 7.790,-Ft/ m2/hó.  
Felelős: Baranyi Krisztina polgármester
Határidő: 15 nap</t>
  </si>
  <si>
    <t>Budapest Főváros IX. Kerület Ferencváros Önkormányzatának Városgazdálkodási Bizottsága a GELKA Food Kft. pályázatát érvényesnek nyilvánítja és úgy dönt, hogy a GELKA Food Kft. (székhelye: 1092 Budapest, Ráday utca 16.) részére a Budapest Főváros IX. Kerület Ferencváros Önkormányzatának tulajdonában lévő - a GELKA Food Kft. üzlete előtti - (36929) hrsz.-ú közterületre, a Budapest IX. kerület, Ráday utca 16. szám előtti díszburkolatos gyalogjárda, növénysziget és parkoló, a pályázatban foglalt helyszínrajz szerinti területére a közterület-használati megállapodás megkötésének napjától, de legkorábban 2024. január 30. napjától - 2024. december 31. napjáig a közterület használatához az alábbi bontásban hozzájárul, azzal a feltétellel, hogy a Budapest Főváros IX. Kerület Ferencváros Önkormányzata tulajdonát képező közterületek használatáról és rendjéről szóló 3/2016. (I.29.) önkormányzati rendelet 12. § (3) bekezdése alapján 2024. január 1. napjától a közterület-használati megállapodás megkötésének napjáig terjedő időtartamra a vendéglátó terasz kiegészítő tárgy (napernyőtalp) tárolásából eredő díjfizetési kötelezettségének köteles eleget tenni: 
- 2024. január 30 - 2024. március 12-ig a Budapest IX., Ráday u. 16. szám előtti díszburkolatos parkoló és gyalogjárda 3 m2-es területére vendéglátó terasz kiegészítő tárgy tárolás céljára,
- 2024. március 13 - 2024. november 11-ig a Budapest IX., Ráday u. 16. szám előtti díszburkolatos parkoló, gyalogjárda és zöldsziget 54 m2-es területére vendéglátó terasz kialakítása céljára,
- 2024. november 12 - 2024. december 31-ig a Budapest IX., Ráday u. 16. szám előtti díszburkolatos gyalogjárda 3 m2-es területére vendéglátó terasz kialakítása céljára,
- 2024. november 12 - 2024. december 31-ig a Budapest IX., Ráday u. 16. szám előtti díszburkolatos parkoló és gyalogjárda 3 m2-es területére vendéglátó terasz kiegészítő tárgy tárolás céljára.
A közterület-használatért fizetendő díjat a Budapest Főváros IX. Kerület Ferencváros Önkormányzata tulajdonát képező közterületek használatáról és rendjéről szóló 3/2016. (I.29.) önkormányzati rendelet 
9. § (2) bekezdése alapján a Rendelet mindenkor hatályos 1. számú melléklete tartalmazza.
A fizetendő közterület használati díj a jelenleg hatályos díjszabás alapján  elő- és utószezonban (01. 01 – 05. 31. és 09. 01 – 12. 31.) bruttó 5.180,-Ft/m2/hó, a terasz főszezonban bruttó 7.790,-Ft/ m2/hó.
Felelős: Baranyi Krisztina polgármester
Határidő: 15 nap</t>
  </si>
  <si>
    <t>Budapest Főváros IX. Kerület Ferencváros Önkormányzatának Városgazdálkodási Bizottsága a NORKABÁR Kft. pályázatát érvényesnek nyilvánítja és úgy dönt, hogy a NORKABÁR Kft. (székhelye: 1192 Budapest, Zalaegerszeg u. 23/a 1/4.) részére a Budapest Főváros IX. Kerület Ferencváros Önkormányzatának tulajdonában lévő - a NORKABÁR Kft. üzlete előtti - (36929) hrsz.-ú közterületre, a Budapest IX. kerület, Ráday utca 15. szám előtti díszburkolatos parkoló, a pályázatban foglalt helyszínrajz szerinti területére 2024. március 18. napjától - 2024. november 3. napjáig a közterület használatához az alábbi bontásban hozzájárul: 
- 2024. március 18 - 2024. április 30-ig a Budapest IX., Ráday u. 15. szám előtti díszburkolatos parkoló 9 m2-es területére vendéglátó terasz kialakítás céljára,
- 2024. május 01 - 2024. szeptember 29-ig a Budapest IX., Ráday u. 15. szám előtti díszburkolatos parkoló 13 m2-es területére vendéglátó terasz kialakítás céljára,
- 2024. szeptember 30 - 2024. november 03-ig a Budapest IX., Ráday u. 15. szám előtti díszburkolatos parkoló 8 m2-es területére vendéglátó terasz kialakítás céljára.
A közterület-használatért fizetendő díjat a Budapest Főváros IX. Kerület Ferencváros Önkormányzata tulajdonát képező közterületek használatáról és rendjéről szóló 3/2016. (I.29.) önkormányzati rendelet 
9. § (2) bekezdése alapján a Rendelet mindenkor hatályos 1. számú melléklete tartalmazza.
A fizetendő közterület használati díj a jelenleg hatályos díjszabás alapján  elő- és utószezonban (01. 01 – 05. 31. és 09. 01 – 12. 31.) bruttó 5.180,-Ft/m2/hó, a terasz főszezonban bruttó 7.790,-Ft/ m2/hó.
Felelős: Baranyi Krisztina polgármester
Határidő: 15 nap</t>
  </si>
  <si>
    <t>Budapest Főváros IX. Kerület Ferencváros Önkormányzatának Városgazdálkodási Bizottsága Juhász Józsefné e. v. pályázatát érvényesnek nyilvánítja és úgy dönt, hogy Juhász Józsefné e. v. (székhelye: 1092 Budapest, Ráday u. 15.) részére a Budapest Főváros IX. Kerület Ferencváros Önkormányzatának tulajdonában lévő - Juhász Józsefné e. v. üzlete előtti - (36929) hrsz.-ú közterületre, a Budapest IX. kerület, Ráday utca 15. szám előtti díszburkolatos parkoló és gyalogjárda, a pályázatban foglalt helyszínrajz szerinti területére 2024. április 1. napjától - 2024. szeptember 30. napjáig a közterület használatához az alábbi bontásban hozzájárul: 
- 2024. április 01 - 2024. április 30-ig a Budapest IX., Ráday u. 15. szám előtti díszburkolatos parkoló és gyalogjárda 8 m2-es területére vendéglátó terasz kialakítás céljára,
- 2024. május 01 - 2024. szeptember 15-ig a Budapest IX., Ráday u. 15. szám előtti díszburkolatos parkoló és gyalogjárda 16 m2-es területére vendéglátó terasz kialakítás céljára,
- 2024. szeptember 16 - 2024. szeptember 30-ig a Budapest IX., Ráday u. 15. szám előtti díszburkolatos parkoló és gyalogjárda 8 m2-es területére vendéglátó terasz kialakítás céljára.
A közterület-használatért fizetendő díjat a Budapest Főváros IX. Kerület Ferencváros Önkormányzata tulajdonát képező közterületek használatáról és rendjéről szóló 3/2016. (I.29.) önkormányzati rendelet 
9. § (2) bekezdése alapján a Rendelet mindenkor hatályos 1. számú melléklete tartalmazza.
A fizetendő közterület használati díj a jelenleg hatályos díjszabás alapján  elő- és utószezonban (01. 01 – 05. 31. és 09. 01 – 12. 31.) bruttó 5.180,-Ft/m2/hó, a terasz főszezonban bruttó 7.790,-Ft/ m2/hó.
Felelős: Baranyi Krisztina polgármester
Határidő: 15 nap</t>
  </si>
  <si>
    <t>Budapest Főváros IX. Kerület Ferencváros Önkormányzatának Városgazdálkodási Bizottsága a TasteOfLife Kft. pályázatát érvényesnek nyilvánítja és úgy dönt, hogy a TasteOfLife Kft. (székhelye: 1064 Budapest, Podmaniczky u. 77. 3/5.) részére a Budapest Főváros IX. Kerület Ferencváros Önkormányzatának tulajdonában lévő - TasteOfLife Kft. üzlete előtt - (36929) hrsz.-ú közterületre, a Budapest IX. kerület, Ráday utca 17. szám előtti díszburkolatos gyalogjárda és parkoló, a pályázatban foglalt helyszínrajz szerinti területére a közterület-használati megállapodás megkötésének napjától, de legkorábban 2024. január 30. napjától - 2024. december 31. napjáig a közterület használatához az alábbi bontásban hozzájárul, azzal a feltétellel, hogy a Budapest Főváros IX. Kerület Ferencváros Önkormányzata tulajdonát képező közterületek használatáról és rendjéről szóló 3/2016. (I.29.) önkormányzati rendelet 12. § (3) bekezdése alapján 2024. január 1. napjától a közterület-használati megállapodás megkötésének napjáig terjedő időtartamra a vendéglátó terasz kiegészítő tárgy (napernyőtalp) tárolásából eredő díjfizetési kötelezettségének köteles eleget tenni: 
- 2024. január 30 - 2024. február 29-ig a Budapest IX., Ráday u. 17. szám előtti díszburkolatos gyalogjárda 3 m2-es területére vendéglátó terasz kiegészítő tárgy tárolás céljára,
- 2024. március 01 - 2024. március 31-ig a Budapest IX., Ráday u. 17. szám előtti díszburkolatos parkoló 12 m2-es területére vendéglátó terasz kialakítás céljára,
- 2024. április 01 - 2024. október 31-ig a Budapest IX., Ráday u. 17. szám előtti díszburkolatos gyalogjárda és parkoló 33 m2-es területére vendéglátó terasz kialakítás céljára,
- 2024. november 01 - 2024. november 15-ig a Budapest IX., Ráday u. 17. szám előtti díszburkolatos parkoló 12 m2-es területére vendéglátó terasz kialakítás céljára,
- 2024. november 16 - 2024. december 31-ig a Budapest IX., Ráday u. 17. szám előtti díszburkolatos gyalogjárda 3 m2-es területére vendéglátó terasz kiegészítő tárgy tárolás céljára.
A közterület-használatért fizetendő díjat a Budapest Főváros IX. Kerület Ferencváros Önkormányzata tulajdonát képező közterületek használatáról és rendjéről szóló 3/2016. (I.29.) önkormányzati rendelet 
9. § (2) bekezdése alapján a Rendelet mindenkor hatályos 1. számú melléklete tartalmazza.
A fizetendő közterület használati díj a jelenleg hatályos díjszabás alapján  elő- és utószezonban (01. 01 – 05. 31. és 09. 01 – 12. 31.) bruttó 5.180,-Ft/m2/hó, a terasz főszezonban bruttó 7.790,-Ft/ m2/hó.  
Felelős: Baranyi Krisztina polgármester
Határidő: 15 nap</t>
  </si>
  <si>
    <t>Budapest Főváros IX. Kerület Ferencváros Önkormányzatának Városgazdálkodási Bizottsága az IF Kft. pályázatát érvényesnek nyilvánítja és úgy dönt, hogy az IF Kft. (székhelye: 1092 Budapest, Ráday u. 19.) részére a Budapest Főváros IX. Kerület Ferencváros Önkormányzatának tulajdonában lévő - IF Kft. üzlete előtt/üzlete előtt-mellett - (36929) hrsz.-ú közterületre, a Budapest IX. kerület, Ráday utca 17. szám előtti-melletti díszburkolatos gyalogjárda és parkoló, a pályázatban foglalt helyszínrajz szerinti területére a közterület-használati megállapodás megkötésének napjától, de legkorábban 2024. január 30. napjától - 2024. december 31. napjáig a közterület használatához az alábbi bontásban hozzájárul azzal a feltétellel, hogy a Budapest Főváros IX. Kerület Ferencváros Önkormányzata tulajdonát képező közterületek használatáról és rendjéről szóló 3/2016. (I.29.) önkormányzati rendelet 12. § (3) bekezdése alapján 2024. január 1. napjától a közterület-használati megállapodás megkötésének napjáig terjedő időtartamra a vendéglátó terasz és vendéglátó terasz kiegészítő tárgy (napernyőtalp) tárolásából eredő díjfizetési kötelezettségének köteles eleget tenni: 
- 2024. január 30 - 2024. február 29-ig a Budapest IX., Ráday u. 19. szám előtti díszburkolatos gyalogjárda 1 m2-es területére vendéglátó terasz kiegészítő tárgy tárolás céljára,
- 2024. január 30 - 2024. február 29-ig a Budapest IX., Ráday u. 19. szám előtti díszburkolatos parkoló 2 m2-es területére vendéglátó terasz kialakítása céljára,
- 2024. március 01 - 2024. április 30-ig a Budapest IX., Ráday u. 19. szám előtti díszburkolatos parkoló és gyalogjárda 22 m2-es területére vendéglátó terasz kialakítás céljára,
- 2024. május 01 - 2024. május 31-ig a Budapest IX., Ráday u. 19. szám előtti díszburkolatos parkoló és gyalogjárda 35 m2-es területére vendéglátó terasz kialakítás céljára,
- 2024. június 01 - 2024. szeptember 30-ig a Budapest IX., Ráday u. 19. szám előtti díszburkolatos parkoló és gyalogjárda 67 m2-es területére vendéglátó terasz kialakítás céljára,
- 2024. október 01 - 2024. október 31-ig a Budapest IX., Ráday u. 19. szám előtti díszburkolatos parkoló és gyalogjárda 35 m2-es területére vendéglátó terasz kialakítás céljára,
- 2024. november 01 - 2024. november 30-ig a Budapest IX., Ráday u. 19. szám előtti díszburkolatos parkoló és gyalogjárda 22 m2-es területére vendéglátó terasz kialakítása céljára,
- 2024. december 01 - 2024. december 31-ig a Budapest IX., Ráday u. 19. szám előtti díszburkolatos parkoló 2 m2-es területére vendéglátó terasz kialakítása,
- 2024. december 01 - 2024. december 31-ig a Budapest IX., Ráday u. 19. szám előtti díszburkolatos gyalogjárda 1 m2-es területére vendéglátó terasz kiegészítő tárgy tárolás céljára
A közterület-használatért fizetendő díjat a Budapest Főváros IX. Kerület Ferencváros Önkormányzata tulajdonát képező közterületek használatáról és rendjéről szóló 3/2016. (I.29.) önkormányzati rendelet 
9. § (2) bekezdése alapján a Rendelet mindenkor hatályos 1. számú melléklete tartalmazza.
A fizetendő közterület használati díj a jelenleg hatályos díjszabás alapján  elő- és utószezonban (01. 01 – 05. 31. és 09. 01 – 12. 31.) bruttó 5.180,-Ft/m2/hó, a terasz főszezonban bruttó 7.790,-Ft/ m2/hó.  
Felelős: Baranyi Krisztina polgármester
Határidő: 15 nap</t>
  </si>
  <si>
    <t>Budapest Főváros IX. Kerület Ferencváros Önkormányzatának Városgazdálkodási Bizottsága a Radium Fusion Bar Therapy Kft. pályázatát érvényesnek nyilvánítja és úgy dönt, hogy a Radium Fusion Bar Therapy Kft. (székhelye: 1068 Budapest, Király u. 80. fszt. 11.) részére a Budapest Főváros IX. Kerület Ferencváros Önkormányzatának tulajdonában lévő - Radium Fusion Bar Therapy Kft. üzlete előtt - (36929) hrsz.-ú közterületre, a Budapest IX. kerület, Ráday utca 23. szám előtti díszburkolatos gyalogjárda és parkoló, a pályázatban foglalt helyszínrajz szerinti területére a közterület-használati megállapodás megkötésének napjától, de legkorábban 2024. január 30. napjától - 2024. december 31. napjáig a közterület használatához az alábbi bontásban hozzájárul, azzal a feltétellel, hogy a Budapest Főváros IX. Kerület Ferencváros Önkormányzata tulajdonát képező közterületek használatáról és rendjéről szóló 3/2016. (I.29.) önkormányzati rendelet 12. § (3) bekezdése alapján 2024. január 1. napjától a közterület-használati megállapodás megkötésének napjáig terjedő időtartamra a vendéglátó terasz kiegészítő tárgy (napernyőtalp) tárolásából eredő díjfizetési kötelezettségének köteles eleget tenni: 
- 2024. január 30 - 2024. március 31-ig a Budapest IX., Ráday u. 23. szám előtti díszburkolatos parkoló 2 m2-es területére vendéglátó terasz kiegészítő tárgy tárolás céljára,
- 2024. április 01 - 2024. október 31-ig a Budapest IX., Ráday u. 23. szám előtti díszburkolatos gyalogjárda és parkoló 27 m2-es területére vendéglátó terasz kialakítás céljára,
- 2024. november 01 - 2024. december 31-ig a Budapest IX., Ráday u. 23. szám előtti díszburkolatos parkoló 2 m2-es területére vendéglátó terasz kiegészítő tárgy tárolás céljára.
A közterület-használatért fizetendő díjat a Budapest Főváros IX. Kerület Ferencváros Önkormányzata tulajdonát képező közterületek használatáról és rendjéről szóló 3/2016. (I.29.) önkormányzati rendelet 
9. § (2) bekezdése alapján a Rendelet mindenkor hatályos 1. számú melléklete tartalmazza.
A fizetendő közterület használati díj a jelenleg hatályos díjszabás alapján  elő- és utószezonban (01. 01 – 05. 31. és 09. 01 – 12. 31.) bruttó 5.180,-Ft/m2/hó, a terasz főszezonban bruttó 7.790,-Ft/ m2/hó.  
Felelős: Baranyi Krisztina polgármester
Határidő: 15 nap</t>
  </si>
  <si>
    <t>Budapest Főváros IX. Kerület Ferencváros Önkormányzatának Városgazdálkodási Bizottsága a JZJ Kft. pályázatát érvényesnek nyilvánítja és úgy dönt, hogy a JZJ Kft. (székhelye: 1092 Budapest, Ráday u. 35.) részére a Budapest Főváros IX. Kerület Ferencváros Önkormányzatának tulajdonában lévő - JZJ Kft. üzletével szemben - (36929) hrsz.-ú közterületre, a Budapest IX. kerület, Ráday utca 34. szám előtti díszburkolatos parkoló, a pályázatban foglalt helyszínrajz szerinti területére a közterület-használati megállapodás megkötésének napjától, de legkorábban 2024. január 30. napjától - 2024. december 31. napjáig a közterület használatához az alábbi bontásban hozzájárul azzal a feltétellel, hogy a Budapest Főváros IX. Kerület Ferencváros Önkormányzata tulajdonát képező közterületek használatáról és rendjéről szóló 3/2016. (I.29.) önkormányzati rendelet 12. § (3) bekezdése alapján 2024. január 1. napjától a közterület-használati megállapodás megkötésének napjáig terjedő időtartamra a vendéglátó terasz kiegészítő tárgy (napernyőtalp) tárolásából eredő díjfizetési kötelezettségének köteles eleget tenni:
- 2024. január 30 - 2024. március 31-ig a Budapest IX., Ráday u. 34. szám előtti díszburkolatos parkoló 3 m2-es területére vendéglátó terasz kiegészítő tárgy tárolás céljára,
- 2024. április 01 - 2024. október 31-ig a Budapest IX., Ráday u. 34. szám előtti díszburkolatos parkoló 25 m2-es területére vendéglátó terasz kialakítás céljára,
- 2024. november 01 - 2024. december 31-ig a Budapest IX., Ráday u. 34. szám előtti díszburkolatos parkoló 3 m2-es területére vendéglátó terasz kiegészítő tárgy tárolás céljára.
A közterület-használatért fizetendő díjat a Budapest Főváros IX. Kerület Ferencváros Önkormányzata tulajdonát képező közterületek használatáról és rendjéről szóló 3/2016. (I.29.) önkormányzati rendelet 
9. § (2) bekezdése alapján a Rendelet mindenkor hatályos 1. számú melléklete tartalmazza.
A fizetendő közterület használati díj a jelenleg hatályos díjszabás alapján  elő- és utószezonban (01. 01 – 05. 31. és 09. 01 – 12. 31.) bruttó 5.180,-Ft/m2/hó, a terasz főszezonban bruttó 7.790,-Ft/ m2/hó.
Felelős: Baranyi Krisztina polgármester
Határidő: 15 nap</t>
  </si>
  <si>
    <t>Budapest Főváros IX. Kerület Ferencváros Önkormányzatának Városgazdálkodási Bizottsága a Dallion Pro Kft. pályázatát érvényesnek nyilvánítja és úgy dönt, hogy a Dallion Pro Kft. (székhelye: 1021 Budapest, Szép Juhászné út 14-18. G ép.) részére a Budapest Főváros IX. Kerület Ferencváros Önkormányzatának tulajdonában lévő - Dallion Pro Kft. üzlete előtt - (36929) hrsz.-ú közterületre, a Budapest IX. kerület, Ráday utca 11-13. szám előtti díszburkolatos gyalogjárda, a pályázatban foglalt helyszínrajz szerinti 10 m2-es területre 2024. március 1. napjától - 2024. november 15. napjáig vendéglátó terasz kialakítása céljára a közterület használathoz hozzájárul.
A közterület-használatért fizetendő díjat a Budapest Főváros IX. Kerület Ferencváros Önkormányzata tulajdonát képező közterületek használatáról és rendjéről szóló 3/2016. (I.29.) önkormányzati rendelet 
9. § (2) bekezdése alapján a Rendelet mindenkor hatályos 1. számú melléklete tartalmazza.
A fizetendő közterület használati díj a jelenleg hatályos díjszabás alapján  elő- és utószezonban (01. 01 – 05. 31. és 09. 01 – 12. 31.) bruttó 5.180,-Ft/m2/hó, a terasz főszezonban bruttó 7.790,-Ft/ m2/hó.
Felelős: Baranyi Krisztina polgármester
Határidő: 15 nap</t>
  </si>
  <si>
    <t>Budapest Főváros IX. Kerület Ferencváros Önkormányzatának Városgazdálkodási Bizottsága a Pelmania Kft. pályázatát érvényesnek nyilvánítja és úgy dönt, hogy a Pelmania Kft. (székhelye: 1039 Budapest, Királyok útja 253.) részére a Budapest Főváros IX. Kerület Ferencváros Önkormányzatának tulajdonában lévő - a Pelmania Kft. üzlete előtti - (36929) hrsz.-ú közterületre, a Budapest IX. kerület, Ráday utca 15. szám előtti díszburkolatos parkoló és gyalogjárda, a pályázatban foglalt helyszínrajz szerinti 14 m2-es területére 2024. március 15. napjától - 2024. november 15. napjáig a közterület használatához hozzájárul.
A közterület-használatért fizetendő díjat a Budapest Főváros IX. Kerület Ferencváros Önkormányzata tulajdonát képező közterületek használatáról és rendjéről szóló 3/2016. (I.29.) önkormányzati rendelet 
9. § (2) bekezdése alapján a Rendelet mindenkor hatályos 1. számú melléklete tartalmazza.
A fizetendő közterület használati díj a jelenleg hatályos díjszabás alapján  elő- és utószezonban (01. 01 – 05. 31. és 09. 01 – 12. 31.) bruttó 5.180,-Ft/m2/hó, a terasz főszezonban bruttó 7.790,-Ft/ m2/hó.
Felelős: Baranyi Krisztina polgármester
Határidő: 15 nap</t>
  </si>
  <si>
    <t>Budapest Főváros IX. Kerület Ferencváros Önkormányzatának Városgazdálkodási Bizottsága a Lucky Street Food Kft. pályázatát érvényesnek nyilvánítja és úgy dönt, hogy a Lucky Street Food Kft. (székhelye: 1092 Budapest, Ráday u. 17.) részére a Budapest Főváros IX. Kerület Ferencváros Önkormányzatának tulajdonában lévő - Lucky Street Food Kft. üzlete előtti - (36929) hrsz.-ú közterületre, a Budapest IX. kerület, Ráday utca 17. szám előtti díszburkolatos parkoló és gyalogjárda, a pályázatban foglalt helyszínrajz szerinti 14 m2-es területére 2024. március 14. napjától - 2024. október 31. napjáig a közterület használatához hozzájárul. 
A közterület-használatért fizetendő díjat a Budapest Főváros IX. Kerület Ferencváros Önkormányzata tulajdonát képező közterületek használatáról és rendjéről szóló 3/2016. (I.29.) önkormányzati rendelet 
9. § (2) bekezdése alapján a Rendelet mindenkor hatályos 1. számú melléklete tartalmazza.
A fizetendő közterület használati díj a jelenleg hatályos díjszabás alapján  elő- és utószezonban (01. 01 – 05. 31. és 09. 01 – 12. 31.) bruttó 5.180,-Ft/m2/hó, a terasz főszezonban bruttó 7.790,-Ft/ m2/hó.
Felelős: Baranyi Krisztina polgármester
Határidő: 15 nap</t>
  </si>
  <si>
    <t>Budapest Főváros IX. Kerület Ferencváros Önkormányzatának Városgazdálkodási Bizottsága a Donut Story Kft. pályázatát érvényesnek nyilvánítja és úgy dönt, hogy a Donut Story Kft. (székhelye: 1024 Budapest, Mechwart liget 2. 5/1.) részére a Budapest Főváros IX. Kerület Ferencváros Önkormányzatának tulajdonában lévő - Donut Story Kft. üzlete előtti - (36929) hrsz.-ú közterületre, a Budapest IX. kerület, Ráday utca 24/B. szám előtti díszburkolatos parkoló, a pályázatban foglalt helyszínrajz szerinti 14 m2-es területére a közterület-használati megállapodás megkötésének napjától, de legkorábban 2024. január 30. napjától - 2024. december 31. napjáig a közterület használatához hozzájárul azzal a feltétellel, hogy a Budapest Főváros IX. Kerület Ferencváros Önkormányzata tulajdonát képező közterületek használatáról és rendjéről szóló 3/2016. (I.29.) önkormányzati rendelet 12. § (3) bekezdése alapján 2024. január 1. napjától a közterület-használati megállapodás megkötésének napjáig terjedő időtartamra a vendéglátó terasz kihelyezéséből eredő díjfizetési kötelezettségének köteles eleget tenni. 
A közterület-használatért fizetendő díjat a Budapest Főváros IX. Kerület Ferencváros Önkormányzata tulajdonát képező közterületek használatáról és rendjéről szóló 3/2016. (I.29.) önkormányzati rendelet 
9. § (2) bekezdése alapján a Rendelet mindenkor hatályos 1. számú melléklete tartalmazza.
A fizetendő közterület használati díj a jelenleg hatályos díjszabás alapján  elő- és utószezonban (01. 01 – 05. 31. és 09. 01 – 12. 31.) bruttó 5.180,-Ft/m2/hó, a terasz főszezonban bruttó 7.790,-Ft/ m2/hó.
Felelős: Baranyi Krisztina polgármester
Határidő: 15 nap</t>
  </si>
  <si>
    <t>Budapest Főváros IX. Kerület Ferencváros Önkormányzatának Városgazdálkodási Bizottsága a ZIOZIA Kft. pályázatát érvényesnek nyilvánítja és úgy dönt, hogy a ZIOZIA Kft. (székhelye: 1092 Budapest, Ráday u. 27. fszt. 2.) részére a Budapest Főváros IX. kerület Ferencváros Önkormányzatának tulajdonában lévő - ZIOZIA Kft. üzlete előtti - (36929) hrsz.-ú közterületre, a Budapest IX. kerület, Ráday utca 27. szám előtti díszburkolatos parkoló, a pályázatban foglalt helyszínrajz szerinti 22 m2-es területére 2024. május 1. napjától - 2024. október 31. napjáig a közterület használatához hozzájárul.
A közterület-használatért fizetendő díjat a Budapest Főváros IX. Kerület Ferencváros Önkormányzata tulajdonát képező közterületek használatáról és rendjéről szóló 3/2016. (I.29.) önkormányzati rendelet 
9. § (2) bekezdése alapján a Rendelet mindenkor hatályos 1. számú melléklete tartalmazza.
A fizetendő közterület használati díj a jelenleg hatályos díjszabás alapján  elő- és utószezonban (01. 01 – 05. 31. és 09. 01 – 12. 31.) bruttó 5.180,-Ft/m2/hó, a terasz főszezonban bruttó 7.790,-Ft/ m2/hó.
Felelős: Baranyi Krisztina polgármester
Határidő: 15 nap</t>
  </si>
  <si>
    <t>Budapest Főváros IX. Kerület Ferencváros Önkormányzatának Városgazdálkodási Bizottsága a Tia &amp; Invest Kft. pályázatát érvényesnek nyilvánítja és úgy dönt, hogy a Tia &amp; Invest Kft. (székhelye: 1045 Budapest, Pozsonyi út 2/b. 8. em. 106.) részére a Budapest Főváros IX. Kerület Ferencváros Önkormányzatának tulajdonában lévő - Tia &amp; Invest Kft. üzlete előtti - (36929) hrsz.-ú közterületre, a Budapest IX. kerület, Ráday utca 29. szám előtti díszburkolatos parkoló, a pályázatban foglalt helyszínrajz szerinti 13 m2-es területére a közterület-használati megállapodás megkötésének napjától, de legkorábban 2024. január 30. napjától. napjától - 2024. december 31. napjáig a közterület használatához hozzájárul azzal a feltétellel, hogy a Budapest Főváros IX. Kerület Ferencváros Önkormányzata tulajdonát képező közterületek használatáról és rendjéről szóló 3/2016. (I.29.) önkormányzati rendelet 12. § (3) bekezdése alapján 2024. január 1. napjától a közterület-használati megállapodás megkötésének napjáig terjedő időtartamra a vendéglátó terasz kihelyezéséből eredő díjfizetési kötelezettségének köteles eleget tenni. 
A közterület-használatért fizetendő díjat a Budapest Főváros IX. Kerület Ferencváros Önkormányzata tulajdonát képező közterületek használatáról és rendjéről szóló 3/2016. (I.29.) önkormányzati rendelet 
9. § (2) bekezdése alapján a Rendelet mindenkor hatályos 1. számú melléklete tartalmazza.
A fizetendő közterület használati díj a jelenleg hatályos díjszabás alapján  elő- és utószezonban (01. 01 – 05. 31. és 09. 01 – 12. 31.) bruttó 5.180,-Ft/m2/hó, a terasz főszezonban bruttó 7.790,-Ft/ m2/hó.
Felelős: Baranyi Krisztina polgármester
Határidő: 15 nap</t>
  </si>
  <si>
    <t>Budapest Főváros IX. Kerület Ferencváros Önkormányzatának Városgazdálkodási Bizottsága Sági-Orosz Georgina e. v. pályázatát érvényesnek nyilvánítja és úgy dönt, hogy Sági-Orosz Georgina e. v. (székhelye: 3519 Miskolc, Nyitrai út 5.) részére a Budapest Főváros IX. Kerület Ferencváros Önkormányzatának tulajdonában lévő - Sági-Orosz Georgina e. v. üzlete előtti - (36929) hrsz.-ú közterületre, a Budapest IX. kerület, Ráday utca 31/C. szám előtti díszburkolatos parkoló és gyalogjárda, a pályázatban foglalt helyszínrajz szerinti 9m2-es területére a közterület-használati megállapodás megkötésének napjától, de legkorábban 2024. január 30. napjától. napjától - 2024. december 31. napjáig a közterület használatához hozzájárul azzal a feltétellel, hogy a Budapest Főváros IX. Kerület Ferencváros Önkormányzata tulajdonát képező közterületek használatáról és rendjéről szóló 3/2016. (I.29.) önkormányzati rendelet 12. § (3) bekezdése alapján 2024. január 1. napjától a közterület-használati megállapodás megkötésének napjáig terjedő időtartamra a vendéglátó terasz kihelyezéséből eredő díjfizetési kötelezettségének köteles eleget tenni. 
A közterület-használatért fizetendő díjat a Budapest Főváros IX. Kerület Ferencváros Önkormányzata tulajdonát képező közterületek használatáról és rendjéről szóló 3/2016. (I.29.) önkormányzati rendelet 
9. § (2) bekezdése alapján a Rendelet mindenkor hatályos 1. számú melléklete tartalmazza.
A fizetendő közterület használati díj a jelenleg hatályos díjszabás alapján  elő- és utószezonban (01. 01 – 05. 31. és 09. 01 – 12. 31.) bruttó 5.180,-Ft/m2/hó, a terasz főszezonban bruttó 7.790,-Ft/ m2/hó.
Felelős: Baranyi Krisztina polgármester
Határidő: 15 nap</t>
  </si>
  <si>
    <t>Budapest Főváros IX. Kerület Ferencváros Önkormányzatának Városgazdálkodási Bizottsága a Hoppácska Kalács Kft. pályázatát érvényesnek nyilvánítja és úgy dönt, hogy a Hoppácska Kalács Kft. (székhelye: 1093 Budapest, Lónyay u. 14. fszt. 1.) részére a Budapest Főváros IX. kerület Ferencváros Önkormányzatának tulajdonában lévő - Hoppácska Kalács Kft. üzlete melletti - (36929) hrsz.-ú közterületre, a Budapest IX. kerület, Ráday utca 33/B. szám előtti díszburkolatos parkoló, a pályázatban foglalt helyszínrajz szerinti 13 m2-es területére 2024. április 1. napjától - 2024. október 31. napjáig a közterület használatához hozzájárul. 
A közterület-használatért fizetendő díjat a Budapest Főváros IX. Kerület Ferencváros Önkormányzata tulajdonát képező közterületek használatáról és rendjéről szóló 3/2016. (I.29.) önkormányzati rendelet 
9. § (2) bekezdése alapján a Rendelet mindenkor hatályos 1. számú melléklete tartalmazza.
A fizetendő közterület használati díj a jelenleg hatályos díjszabás alapján  elő- és utószezonban (01. 01 – 05. 31. és 09. 01 – 12. 31.) bruttó 5.180,-Ft/m2/hó, a terasz főszezonban bruttó 7.790,-Ft/ m2/hó.
Felelős: Baranyi Krisztina polgármester
Határidő: 15 nap</t>
  </si>
  <si>
    <t>Budapest Főváros IX. Kerület Ferencváros Önkormányzatának Városgazdálkodási Bizottsága a JZJ Kft. pályázatát érvényesnek nyilvánítja és úgy dönt, hogy a JZJ Kft. (székhelye: 1092 Budapest, Ráday u. 35.) részére a Budapest Főváros IX. Kerület Ferencváros Önkormányzatának tulajdonában lévő - JZJ Kft. üzlete előtti - (36929) hrsz.-ú közterületre, a Budapest IX. kerület, Ráday utca 35. szám előtti díszburkolatos gyalogjárda, a pályázatban foglalt helyszínrajz szerinti 10 m2-es területére a közterület-használati megállapodás megkötésének napjától, de legkorábban 2024. január 30. napjától - 2024. december 31. napjáig a közterület használatához hozzájárul azzal a feltétellel, hogy a Budapest Főváros IX. Kerület Ferencváros Önkormányzata tulajdonát képező közterületek használatáról és rendjéről szóló 3/2016. (I.29.) önkormányzati rendelet 12. § (3) bekezdése alapján 2024. január 1. napjától a közterület-használati megállapodás megkötésének napjáig terjedő időtartamra a vendéglátó terasz kihelyezéséből eredő díjfizetési kötelezettségének köteles eleget tenni. 
A közterület-használatért fizetendő díjat a Budapest Főváros IX. Kerület Ferencváros Önkormányzata tulajdonát képező közterületek használatáról és rendjéről szóló 3/2016. (I.29.) önkormányzati rendelet 
9. § (2) bekezdése alapján a Rendelet mindenkor hatályos 1. számú melléklete tartalmazza.
A fizetendő közterület használati díj a jelenleg hatályos díjszabás alapján  elő- és utószezonban (01. 01 – 05. 31. és 09. 01 – 12. 31.) bruttó 5.180,-Ft/m2/hó, a terasz főszezonban bruttó 7.790,-Ft/ m2/hó.
Felelős: Baranyi Krisztina polgármester
Határidő: 15 nap</t>
  </si>
  <si>
    <t>Budapest Főváros IX. Kerület Ferencváros Önkormányzatának Városgazdálkodási Bizottsága a Milk Foam Kft. pályázatát érvényesnek nyilvánítja és úgy dönt, hogy a Milk Foam Kft. (székhelye: 1122 Budapest, Pethényi út 11/B. D ép. 2/1.) részére a Budapest Főváros IX. Kerület Ferencváros Önkormányzatának tulajdonában lévő - Milk Foam Kft. üzlete előtti - (36929) hrsz.-ú közterületre, a Budapest IX. kerület, Ráday utca 49. szám előtti díszburkolatos parkoló, a pályázatban foglalt helyszínrajz szerinti 15 m2-es területére a közterület-használati megállapodás megkötésének napjától, de legkorábban 2024. január 30. napjától - 2024. december 31. napjáig a közterület használatához hozzájárul azzal a feltétellel, hogy a Budapest Főváros IX. Kerület Ferencváros Önkormányzata tulajdonát képező közterületek használatáról és rendjéről szóló 3/2016. (I.29.) önkormányzati rendelet 12. § (3) bekezdése alapján 2024. január 1. napjától a közterület-használati megállapodás megkötésének napjáig terjedő időtartamra a vendéglátó terasz kihelyezéséből eredő díjfizetési kötelezettségének köteles eleget tenni.
A közterület-használatért fizetendő díjat a Budapest Főváros IX. Kerület Ferencváros Önkormányzata tulajdonát képező közterületek használatáról és rendjéről szóló 3/2016. (I.29.) önkormányzati rendelet 
9. § (2) bekezdése alapján a Rendelet mindenkor hatályos 1. számú melléklete tartalmazza.
A fizetendő közterület használati díj a jelenleg hatályos díjszabás alapján  elő- és utószezonban (01. 01 – 05. 31. és 09. 01 – 12. 31.) bruttó 5.180,-Ft/m2/hó, a terasz főszezonban bruttó 7.790,-Ft/ m2/hó.
Felelős: Baranyi Krisztina polgármester
Határidő: 15 nap</t>
  </si>
  <si>
    <t>Budapest Főváros IX. Kerület Ferencváros Önkormányzatának Városgazdálkodási Bizottsága Novoth Hajnalka e. v. pályázatát érvényesnek nyilvánítja és úgy dönt, hogy Novoth Hajnalka e. v. (székhelye: 1203 Budapest, Kende Kanuth u. 1. 1/4.) részére a Budapest Főváros IX. Kerület Ferencváros Önkormányzatának tulajdonában lévő - Novoth Hajnalka e. v. üzlete előtti - (36929) hrsz.-ú közterületre, a Budapest IX. kerület, Ráday utca 54. szám előtti díszburkolatos parkoló és gyalogjárda, a pályázatban foglalt helyszínrajz szerinti 20 m2-es területére 2024. március 1. napjától - 2024. december 31. napjáig a közterület használatához hozzájárul.
A közterület-használatért fizetendő díjat a Budapest Főváros IX. Kerület Ferencváros Önkormányzata tulajdonát képező közterületek használatáról és rendjéről szóló 3/2016. (I.29.) önkormányzati rendelet 
9. § (2) bekezdése alapján a Rendelet mindenkor hatályos 1. számú melléklete tartalmazza.
A fizetendő közterület használati díj a jelenleg hatályos díjszabás alapján  elő- és utószezonban (01. 01 – 05. 31. és 09. 01 – 12. 31.) bruttó 5.180,-Ft/m2/hó, a terasz főszezonban bruttó 7.790,-Ft/ m2/hó.
Felelős: Baranyi Krisztina polgármester
Határidő: 15 nap</t>
  </si>
  <si>
    <t>Budapest Főváros IX. Kerület Ferencváros Önkormányzatának Városgazdálkodási Bizottsága a Jedermann Kft. pályázatát érvényesnek nyilvánítja és úgy dönt, hogy a Jedermann Kft. (székhelye: 1092 Budapest, Ráday u. 58.) részére a Budapest Főváros IX. kerület Ferencváros Önkormányzatának tulajdonában lévő - a Jedermann Kft. üzlete előtti - (36929) hrsz.-ú közterületre, a Budapest IX. kerület, Ráday utca 58. szám előtti díszburkolatos gyalogjárda, a pályázatban foglalt helyszínrajz szerinti 11 m2-es területére 2024. április 1. napjától - 2024. október 31. napjáig a közterület használatához hozzájárul.
A közterület-használatért fizetendő díjat a Budapest Főváros IX. Kerület Ferencváros Önkormányzata tulajdonát képező közterületek használatáról és rendjéről szóló 3/2016. (I.29.) önkormányzati rendelet 
9. § (2) bekezdése alapján a Rendelet mindenkor hatályos 1. számú melléklete tartalmazza.
A fizetendő közterület használati díj a jelenleg hatályos díjszabás alapján  elő- és utószezonban (01. 01 – 05. 31. és 09. 01 – 12. 31.) bruttó 5.180,-Ft/m2/hó, a terasz főszezonban bruttó 7.790,-Ft/ m2/hó.
Felelős: Baranyi Krisztina polgármester
Határidő: 15 nap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</si>
</sst>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4">
    <font>
      <sz val="10"/>
      <name val="Arial"/>
      <family val="0"/>
    </font>
    <font>
      <sz val="1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3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3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8" fillId="25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7" borderId="7" applyNumberFormat="0" applyFont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textRotation="90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textRotation="90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0" fillId="0" borderId="0" xfId="54">
      <alignment/>
      <protection/>
    </xf>
    <xf numFmtId="0" fontId="5" fillId="0" borderId="0" xfId="54" applyFont="1">
      <alignment/>
      <protection/>
    </xf>
    <xf numFmtId="0" fontId="5" fillId="0" borderId="0" xfId="54" applyFont="1" applyBorder="1" applyAlignment="1">
      <alignment wrapText="1"/>
      <protection/>
    </xf>
    <xf numFmtId="0" fontId="5" fillId="0" borderId="0" xfId="54" applyFont="1" applyAlignment="1">
      <alignment wrapText="1"/>
      <protection/>
    </xf>
    <xf numFmtId="0" fontId="0" fillId="0" borderId="0" xfId="54" applyAlignment="1">
      <alignment vertical="center"/>
      <protection/>
    </xf>
    <xf numFmtId="0" fontId="0" fillId="0" borderId="0" xfId="54" applyBorder="1">
      <alignment/>
      <protection/>
    </xf>
    <xf numFmtId="0" fontId="6" fillId="32" borderId="10" xfId="54" applyFont="1" applyFill="1" applyBorder="1" applyAlignment="1">
      <alignment horizontal="center" vertical="center" textRotation="90"/>
      <protection/>
    </xf>
    <xf numFmtId="0" fontId="6" fillId="32" borderId="10" xfId="54" applyFont="1" applyFill="1" applyBorder="1" applyAlignment="1">
      <alignment horizontal="center" vertical="center"/>
      <protection/>
    </xf>
    <xf numFmtId="0" fontId="6" fillId="32" borderId="10" xfId="54" applyFont="1" applyFill="1" applyBorder="1" applyAlignment="1">
      <alignment horizontal="center" vertical="center" wrapText="1"/>
      <protection/>
    </xf>
    <xf numFmtId="0" fontId="0" fillId="0" borderId="0" xfId="54" applyFill="1" applyBorder="1" applyAlignment="1">
      <alignment horizontal="center" vertical="center"/>
      <protection/>
    </xf>
    <xf numFmtId="0" fontId="0" fillId="0" borderId="0" xfId="54" applyBorder="1" applyAlignment="1">
      <alignment horizontal="center" vertical="center"/>
      <protection/>
    </xf>
    <xf numFmtId="0" fontId="2" fillId="0" borderId="0" xfId="54" applyFont="1" applyAlignment="1">
      <alignment horizontal="right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6" fillId="32" borderId="2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6" xfId="54" applyFont="1" applyBorder="1" applyAlignment="1">
      <alignment horizontal="center" vertical="center"/>
      <protection/>
    </xf>
    <xf numFmtId="0" fontId="3" fillId="0" borderId="17" xfId="54" applyFont="1" applyBorder="1" applyAlignment="1">
      <alignment horizontal="center" vertical="center"/>
      <protection/>
    </xf>
    <xf numFmtId="0" fontId="1" fillId="0" borderId="18" xfId="54" applyFont="1" applyBorder="1" applyAlignment="1">
      <alignment horizontal="center"/>
      <protection/>
    </xf>
    <xf numFmtId="0" fontId="6" fillId="32" borderId="23" xfId="0" applyFont="1" applyFill="1" applyBorder="1" applyAlignment="1">
      <alignment horizontal="center" vertical="center" textRotation="90"/>
    </xf>
    <xf numFmtId="0" fontId="6" fillId="32" borderId="24" xfId="0" applyFont="1" applyFill="1" applyBorder="1" applyAlignment="1">
      <alignment horizontal="center" vertical="center" textRotation="90"/>
    </xf>
    <xf numFmtId="0" fontId="6" fillId="32" borderId="0" xfId="0" applyFont="1" applyFill="1" applyBorder="1" applyAlignment="1">
      <alignment horizontal="center" vertical="center" wrapText="1"/>
    </xf>
    <xf numFmtId="0" fontId="6" fillId="32" borderId="36" xfId="0" applyFont="1" applyFill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 wrapText="1"/>
    </xf>
    <xf numFmtId="0" fontId="6" fillId="32" borderId="3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textRotation="90"/>
    </xf>
    <xf numFmtId="0" fontId="5" fillId="0" borderId="35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35" xfId="0" applyFont="1" applyFill="1" applyBorder="1" applyAlignment="1">
      <alignment horizontal="center" vertical="center" wrapText="1"/>
    </xf>
    <xf numFmtId="0" fontId="5" fillId="0" borderId="34" xfId="54" applyFont="1" applyFill="1" applyBorder="1" applyAlignment="1">
      <alignment horizontal="center" vertical="center" wrapText="1"/>
      <protection/>
    </xf>
    <xf numFmtId="0" fontId="5" fillId="0" borderId="35" xfId="54" applyFont="1" applyFill="1" applyBorder="1" applyAlignment="1">
      <alignment horizontal="center" vertical="center" wrapText="1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0" fontId="5" fillId="0" borderId="34" xfId="54" applyFont="1" applyFill="1" applyBorder="1" applyAlignment="1">
      <alignment horizontal="center" vertical="center"/>
      <protection/>
    </xf>
    <xf numFmtId="0" fontId="5" fillId="0" borderId="35" xfId="54" applyFont="1" applyFill="1" applyBorder="1" applyAlignment="1">
      <alignment horizontal="center" vertical="center"/>
      <protection/>
    </xf>
    <xf numFmtId="0" fontId="5" fillId="0" borderId="13" xfId="54" applyFont="1" applyFill="1" applyBorder="1" applyAlignment="1">
      <alignment horizontal="center" vertical="center"/>
      <protection/>
    </xf>
    <xf numFmtId="0" fontId="5" fillId="0" borderId="34" xfId="54" applyFont="1" applyFill="1" applyBorder="1" applyAlignment="1">
      <alignment horizontal="center" vertical="center" textRotation="90"/>
      <protection/>
    </xf>
    <xf numFmtId="0" fontId="5" fillId="0" borderId="35" xfId="54" applyFont="1" applyFill="1" applyBorder="1" applyAlignment="1">
      <alignment horizontal="center" vertical="center" textRotation="90"/>
      <protection/>
    </xf>
    <xf numFmtId="0" fontId="5" fillId="0" borderId="13" xfId="54" applyFont="1" applyFill="1" applyBorder="1" applyAlignment="1">
      <alignment horizontal="center" vertical="center" textRotation="90"/>
      <protection/>
    </xf>
    <xf numFmtId="0" fontId="5" fillId="0" borderId="30" xfId="54" applyFont="1" applyBorder="1" applyAlignment="1">
      <alignment horizontal="left" vertical="center" wrapText="1"/>
      <protection/>
    </xf>
    <xf numFmtId="0" fontId="5" fillId="0" borderId="15" xfId="54" applyFont="1" applyBorder="1" applyAlignment="1">
      <alignment horizontal="left" vertical="center" wrapText="1"/>
      <protection/>
    </xf>
    <xf numFmtId="0" fontId="5" fillId="0" borderId="21" xfId="54" applyFont="1" applyBorder="1" applyAlignment="1">
      <alignment horizontal="left" vertical="center" wrapText="1"/>
      <protection/>
    </xf>
    <xf numFmtId="0" fontId="5" fillId="0" borderId="16" xfId="54" applyFont="1" applyFill="1" applyBorder="1" applyAlignment="1">
      <alignment horizontal="center" vertical="center" wrapText="1"/>
      <protection/>
    </xf>
    <xf numFmtId="0" fontId="5" fillId="0" borderId="17" xfId="54" applyFont="1" applyFill="1" applyBorder="1" applyAlignment="1">
      <alignment horizontal="center" vertical="center" wrapText="1"/>
      <protection/>
    </xf>
    <xf numFmtId="0" fontId="5" fillId="0" borderId="18" xfId="54" applyFont="1" applyFill="1" applyBorder="1" applyAlignment="1">
      <alignment horizontal="center" vertical="center" wrapText="1"/>
      <protection/>
    </xf>
    <xf numFmtId="0" fontId="5" fillId="0" borderId="31" xfId="54" applyFont="1" applyFill="1" applyBorder="1" applyAlignment="1">
      <alignment horizontal="center" vertical="center"/>
      <protection/>
    </xf>
    <xf numFmtId="0" fontId="5" fillId="0" borderId="32" xfId="54" applyFont="1" applyFill="1" applyBorder="1" applyAlignment="1">
      <alignment horizontal="center" vertical="center"/>
      <protection/>
    </xf>
    <xf numFmtId="0" fontId="6" fillId="0" borderId="34" xfId="54" applyFont="1" applyFill="1" applyBorder="1" applyAlignment="1">
      <alignment horizontal="center" vertical="center" wrapText="1"/>
      <protection/>
    </xf>
    <xf numFmtId="0" fontId="6" fillId="0" borderId="35" xfId="54" applyFont="1" applyFill="1" applyBorder="1" applyAlignment="1">
      <alignment horizontal="center" vertical="center" wrapText="1"/>
      <protection/>
    </xf>
    <xf numFmtId="0" fontId="6" fillId="32" borderId="23" xfId="54" applyFont="1" applyFill="1" applyBorder="1" applyAlignment="1">
      <alignment horizontal="center" vertical="center" textRotation="90"/>
      <protection/>
    </xf>
    <xf numFmtId="0" fontId="6" fillId="32" borderId="24" xfId="54" applyFont="1" applyFill="1" applyBorder="1" applyAlignment="1">
      <alignment horizontal="center" vertical="center" textRotation="90"/>
      <protection/>
    </xf>
    <xf numFmtId="0" fontId="6" fillId="32" borderId="28" xfId="54" applyFont="1" applyFill="1" applyBorder="1" applyAlignment="1">
      <alignment horizontal="center" vertical="center" wrapText="1"/>
      <protection/>
    </xf>
    <xf numFmtId="0" fontId="6" fillId="32" borderId="29" xfId="54" applyFont="1" applyFill="1" applyBorder="1" applyAlignment="1">
      <alignment horizontal="center" vertical="center" wrapText="1"/>
      <protection/>
    </xf>
    <xf numFmtId="0" fontId="6" fillId="32" borderId="23" xfId="54" applyFont="1" applyFill="1" applyBorder="1" applyAlignment="1">
      <alignment horizontal="center" vertical="center" wrapText="1"/>
      <protection/>
    </xf>
    <xf numFmtId="0" fontId="6" fillId="32" borderId="0" xfId="54" applyFont="1" applyFill="1" applyBorder="1" applyAlignment="1">
      <alignment horizontal="center" vertical="center" wrapText="1"/>
      <protection/>
    </xf>
    <xf numFmtId="0" fontId="6" fillId="32" borderId="36" xfId="54" applyFont="1" applyFill="1" applyBorder="1" applyAlignment="1">
      <alignment horizontal="center" vertical="center" wrapText="1"/>
      <protection/>
    </xf>
    <xf numFmtId="0" fontId="6" fillId="32" borderId="24" xfId="54" applyFont="1" applyFill="1" applyBorder="1" applyAlignment="1">
      <alignment horizontal="center" vertical="center" wrapText="1"/>
      <protection/>
    </xf>
    <xf numFmtId="0" fontId="6" fillId="32" borderId="37" xfId="54" applyFont="1" applyFill="1" applyBorder="1" applyAlignment="1">
      <alignment horizontal="center" vertical="center" wrapText="1"/>
      <protection/>
    </xf>
    <xf numFmtId="0" fontId="6" fillId="32" borderId="38" xfId="54" applyFont="1" applyFill="1" applyBorder="1" applyAlignment="1">
      <alignment horizontal="center" vertical="center" wrapText="1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80" zoomScalePageLayoutView="0" workbookViewId="0" topLeftCell="A4">
      <selection activeCell="A10" sqref="A10:K10"/>
    </sheetView>
  </sheetViews>
  <sheetFormatPr defaultColWidth="9.140625" defaultRowHeight="12.75"/>
  <cols>
    <col min="1" max="1" width="7.140625" style="5" customWidth="1"/>
    <col min="2" max="2" width="22.00390625" style="5" customWidth="1"/>
    <col min="3" max="3" width="21.7109375" style="5" customWidth="1"/>
    <col min="4" max="4" width="46.140625" style="5" customWidth="1"/>
    <col min="5" max="5" width="6.00390625" style="5" customWidth="1"/>
    <col min="6" max="6" width="5.8515625" style="5" customWidth="1"/>
    <col min="7" max="7" width="20.140625" style="6" customWidth="1"/>
    <col min="8" max="8" width="19.7109375" style="5" customWidth="1"/>
    <col min="9" max="9" width="26.8515625" style="19" customWidth="1"/>
    <col min="10" max="10" width="42.421875" style="19" customWidth="1"/>
    <col min="11" max="11" width="27.7109375" style="5" customWidth="1"/>
    <col min="12" max="12" width="14.8515625" style="0" customWidth="1"/>
    <col min="13" max="13" width="3.7109375" style="0" customWidth="1"/>
  </cols>
  <sheetData>
    <row r="1" spans="1:11" s="3" customFormat="1" ht="36" customHeight="1" thickBot="1">
      <c r="A1" s="67" t="s">
        <v>148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36" customHeight="1">
      <c r="A2" s="70" t="s">
        <v>0</v>
      </c>
      <c r="B2" s="53" t="s">
        <v>17</v>
      </c>
      <c r="C2" s="53" t="s">
        <v>18</v>
      </c>
      <c r="D2" s="48" t="s">
        <v>16</v>
      </c>
      <c r="E2" s="72"/>
      <c r="F2" s="73"/>
      <c r="G2" s="48" t="s">
        <v>31</v>
      </c>
      <c r="H2" s="50" t="s">
        <v>6</v>
      </c>
      <c r="I2" s="50" t="s">
        <v>32</v>
      </c>
      <c r="J2" s="50" t="s">
        <v>11</v>
      </c>
      <c r="K2" s="50" t="s">
        <v>15</v>
      </c>
    </row>
    <row r="3" spans="1:13" ht="21" customHeight="1" thickBot="1">
      <c r="A3" s="70"/>
      <c r="B3" s="53"/>
      <c r="C3" s="53"/>
      <c r="D3" s="49"/>
      <c r="E3" s="74"/>
      <c r="F3" s="75"/>
      <c r="G3" s="48"/>
      <c r="H3" s="51"/>
      <c r="I3" s="51"/>
      <c r="J3" s="51"/>
      <c r="K3" s="51"/>
      <c r="L3" s="1"/>
      <c r="M3" s="2"/>
    </row>
    <row r="4" spans="1:11" ht="39" customHeight="1" thickBot="1">
      <c r="A4" s="71"/>
      <c r="B4" s="54"/>
      <c r="C4" s="54"/>
      <c r="D4" s="7" t="s">
        <v>1</v>
      </c>
      <c r="E4" s="8" t="s">
        <v>14</v>
      </c>
      <c r="F4" s="9" t="s">
        <v>2</v>
      </c>
      <c r="G4" s="49"/>
      <c r="H4" s="52"/>
      <c r="I4" s="52"/>
      <c r="J4" s="52"/>
      <c r="K4" s="52"/>
    </row>
    <row r="5" spans="1:11" ht="60" customHeight="1">
      <c r="A5" s="58" t="s">
        <v>7</v>
      </c>
      <c r="B5" s="61" t="s">
        <v>35</v>
      </c>
      <c r="C5" s="64" t="s">
        <v>36</v>
      </c>
      <c r="D5" s="17" t="s">
        <v>28</v>
      </c>
      <c r="E5" s="15">
        <v>2</v>
      </c>
      <c r="F5" s="16" t="s">
        <v>10</v>
      </c>
      <c r="G5" s="64" t="s">
        <v>166</v>
      </c>
      <c r="H5" s="42" t="s">
        <v>33</v>
      </c>
      <c r="I5" s="42" t="s">
        <v>34</v>
      </c>
      <c r="J5" s="64" t="s">
        <v>149</v>
      </c>
      <c r="K5" s="39" t="s">
        <v>20</v>
      </c>
    </row>
    <row r="6" spans="1:11" ht="60" customHeight="1">
      <c r="A6" s="59"/>
      <c r="B6" s="62"/>
      <c r="C6" s="65"/>
      <c r="D6" s="18" t="s">
        <v>29</v>
      </c>
      <c r="E6" s="11">
        <v>44</v>
      </c>
      <c r="F6" s="12" t="s">
        <v>3</v>
      </c>
      <c r="G6" s="65"/>
      <c r="H6" s="43"/>
      <c r="I6" s="43"/>
      <c r="J6" s="65"/>
      <c r="K6" s="40"/>
    </row>
    <row r="7" spans="1:11" ht="60" customHeight="1" thickBot="1">
      <c r="A7" s="60"/>
      <c r="B7" s="63"/>
      <c r="C7" s="66"/>
      <c r="D7" s="20" t="s">
        <v>30</v>
      </c>
      <c r="E7" s="21">
        <v>2</v>
      </c>
      <c r="F7" s="22" t="s">
        <v>10</v>
      </c>
      <c r="G7" s="66"/>
      <c r="H7" s="44"/>
      <c r="I7" s="44"/>
      <c r="J7" s="66"/>
      <c r="K7" s="41"/>
    </row>
    <row r="8" spans="1:11" s="4" customFormat="1" ht="36" customHeight="1" thickBot="1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</row>
    <row r="9" spans="1:11" ht="36" customHeight="1" thickBot="1">
      <c r="A9" s="36" t="s">
        <v>27</v>
      </c>
      <c r="B9" s="37"/>
      <c r="C9" s="37"/>
      <c r="D9" s="37"/>
      <c r="E9" s="37"/>
      <c r="F9" s="37"/>
      <c r="G9" s="37"/>
      <c r="H9" s="37"/>
      <c r="I9" s="37"/>
      <c r="J9" s="37"/>
      <c r="K9" s="38"/>
    </row>
    <row r="10" spans="1:11" s="23" customFormat="1" ht="259.5" customHeight="1" thickBot="1">
      <c r="A10" s="55" t="s">
        <v>178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</row>
  </sheetData>
  <sheetProtection/>
  <mergeCells count="21">
    <mergeCell ref="H5:H7"/>
    <mergeCell ref="A10:K10"/>
    <mergeCell ref="I2:I4"/>
    <mergeCell ref="A5:A7"/>
    <mergeCell ref="B5:B7"/>
    <mergeCell ref="C5:C7"/>
    <mergeCell ref="A1:K1"/>
    <mergeCell ref="A2:A4"/>
    <mergeCell ref="D2:F3"/>
    <mergeCell ref="G5:G7"/>
    <mergeCell ref="H2:H4"/>
    <mergeCell ref="A9:K9"/>
    <mergeCell ref="K5:K7"/>
    <mergeCell ref="I5:I7"/>
    <mergeCell ref="A8:K8"/>
    <mergeCell ref="G2:G4"/>
    <mergeCell ref="K2:K4"/>
    <mergeCell ref="J2:J4"/>
    <mergeCell ref="C2:C4"/>
    <mergeCell ref="B2:B4"/>
    <mergeCell ref="J5:J7"/>
  </mergeCells>
  <printOptions horizontalCentered="1"/>
  <pageMargins left="0.2362204724409449" right="0.2362204724409449" top="1.4960629921259843" bottom="0.7480314960629921" header="0.31496062992125984" footer="0.31496062992125984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"/>
  <sheetViews>
    <sheetView zoomScaleSheetLayoutView="80" zoomScalePageLayoutView="0" workbookViewId="0" topLeftCell="A10">
      <selection activeCell="A13" sqref="A13"/>
    </sheetView>
  </sheetViews>
  <sheetFormatPr defaultColWidth="9.140625" defaultRowHeight="12.75"/>
  <cols>
    <col min="1" max="1" width="7.140625" style="5" customWidth="1"/>
    <col min="2" max="2" width="22.00390625" style="5" customWidth="1"/>
    <col min="3" max="3" width="21.7109375" style="5" customWidth="1"/>
    <col min="4" max="4" width="46.140625" style="5" customWidth="1"/>
    <col min="5" max="5" width="6.00390625" style="5" customWidth="1"/>
    <col min="6" max="6" width="5.8515625" style="5" customWidth="1"/>
    <col min="7" max="7" width="20.140625" style="6" customWidth="1"/>
    <col min="8" max="8" width="19.7109375" style="5" customWidth="1"/>
    <col min="9" max="9" width="26.8515625" style="19" customWidth="1"/>
    <col min="10" max="10" width="42.421875" style="19" customWidth="1"/>
    <col min="11" max="11" width="27.7109375" style="5" customWidth="1"/>
    <col min="12" max="12" width="14.8515625" style="0" customWidth="1"/>
    <col min="13" max="13" width="3.7109375" style="0" customWidth="1"/>
  </cols>
  <sheetData>
    <row r="1" spans="1:11" s="3" customFormat="1" ht="36" customHeight="1" thickBot="1">
      <c r="A1" s="67" t="s">
        <v>148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36" customHeight="1">
      <c r="A2" s="70" t="s">
        <v>0</v>
      </c>
      <c r="B2" s="53" t="s">
        <v>17</v>
      </c>
      <c r="C2" s="53" t="s">
        <v>18</v>
      </c>
      <c r="D2" s="48" t="s">
        <v>16</v>
      </c>
      <c r="E2" s="72"/>
      <c r="F2" s="73"/>
      <c r="G2" s="48" t="s">
        <v>31</v>
      </c>
      <c r="H2" s="50" t="s">
        <v>6</v>
      </c>
      <c r="I2" s="50" t="s">
        <v>32</v>
      </c>
      <c r="J2" s="50" t="s">
        <v>11</v>
      </c>
      <c r="K2" s="50" t="s">
        <v>15</v>
      </c>
    </row>
    <row r="3" spans="1:13" ht="21" customHeight="1" thickBot="1">
      <c r="A3" s="70"/>
      <c r="B3" s="53"/>
      <c r="C3" s="53"/>
      <c r="D3" s="49"/>
      <c r="E3" s="74"/>
      <c r="F3" s="75"/>
      <c r="G3" s="48"/>
      <c r="H3" s="51"/>
      <c r="I3" s="51"/>
      <c r="J3" s="51"/>
      <c r="K3" s="51"/>
      <c r="L3" s="1"/>
      <c r="M3" s="2"/>
    </row>
    <row r="4" spans="1:11" ht="39" customHeight="1" thickBot="1">
      <c r="A4" s="71"/>
      <c r="B4" s="54"/>
      <c r="C4" s="54"/>
      <c r="D4" s="7" t="s">
        <v>1</v>
      </c>
      <c r="E4" s="8" t="s">
        <v>14</v>
      </c>
      <c r="F4" s="9" t="s">
        <v>2</v>
      </c>
      <c r="G4" s="49"/>
      <c r="H4" s="52"/>
      <c r="I4" s="52"/>
      <c r="J4" s="52"/>
      <c r="K4" s="52"/>
    </row>
    <row r="5" spans="1:11" ht="60" customHeight="1">
      <c r="A5" s="58" t="s">
        <v>22</v>
      </c>
      <c r="B5" s="61" t="s">
        <v>78</v>
      </c>
      <c r="C5" s="64" t="s">
        <v>79</v>
      </c>
      <c r="D5" s="17" t="s">
        <v>28</v>
      </c>
      <c r="E5" s="15">
        <v>3</v>
      </c>
      <c r="F5" s="16" t="s">
        <v>10</v>
      </c>
      <c r="G5" s="64" t="s">
        <v>159</v>
      </c>
      <c r="H5" s="42" t="s">
        <v>83</v>
      </c>
      <c r="I5" s="42" t="s">
        <v>34</v>
      </c>
      <c r="J5" s="42" t="s">
        <v>149</v>
      </c>
      <c r="K5" s="39" t="s">
        <v>20</v>
      </c>
    </row>
    <row r="6" spans="1:11" ht="60" customHeight="1">
      <c r="A6" s="59"/>
      <c r="B6" s="62"/>
      <c r="C6" s="65"/>
      <c r="D6" s="18" t="s">
        <v>80</v>
      </c>
      <c r="E6" s="15">
        <v>12</v>
      </c>
      <c r="F6" s="12" t="s">
        <v>3</v>
      </c>
      <c r="G6" s="65"/>
      <c r="H6" s="42"/>
      <c r="I6" s="42"/>
      <c r="J6" s="42"/>
      <c r="K6" s="39"/>
    </row>
    <row r="7" spans="1:11" ht="60" customHeight="1">
      <c r="A7" s="59"/>
      <c r="B7" s="62"/>
      <c r="C7" s="65"/>
      <c r="D7" s="18" t="s">
        <v>51</v>
      </c>
      <c r="E7" s="15">
        <v>33</v>
      </c>
      <c r="F7" s="12" t="s">
        <v>3</v>
      </c>
      <c r="G7" s="65"/>
      <c r="H7" s="42"/>
      <c r="I7" s="42"/>
      <c r="J7" s="42"/>
      <c r="K7" s="39"/>
    </row>
    <row r="8" spans="1:11" ht="60" customHeight="1">
      <c r="A8" s="59"/>
      <c r="B8" s="62"/>
      <c r="C8" s="65"/>
      <c r="D8" s="18" t="s">
        <v>81</v>
      </c>
      <c r="E8" s="11">
        <v>12</v>
      </c>
      <c r="F8" s="12" t="s">
        <v>3</v>
      </c>
      <c r="G8" s="65"/>
      <c r="H8" s="43"/>
      <c r="I8" s="43"/>
      <c r="J8" s="43"/>
      <c r="K8" s="40"/>
    </row>
    <row r="9" spans="1:11" ht="60" customHeight="1" thickBot="1">
      <c r="A9" s="60"/>
      <c r="B9" s="63"/>
      <c r="C9" s="66"/>
      <c r="D9" s="20" t="s">
        <v>82</v>
      </c>
      <c r="E9" s="21">
        <v>3</v>
      </c>
      <c r="F9" s="22" t="s">
        <v>10</v>
      </c>
      <c r="G9" s="66"/>
      <c r="H9" s="44"/>
      <c r="I9" s="44"/>
      <c r="J9" s="44"/>
      <c r="K9" s="41"/>
    </row>
    <row r="10" spans="1:11" s="4" customFormat="1" ht="36" customHeight="1" thickBot="1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7"/>
    </row>
    <row r="11" spans="1:11" ht="36" customHeight="1" thickBot="1">
      <c r="A11" s="36" t="s">
        <v>77</v>
      </c>
      <c r="B11" s="37"/>
      <c r="C11" s="37"/>
      <c r="D11" s="37"/>
      <c r="E11" s="37"/>
      <c r="F11" s="37"/>
      <c r="G11" s="37"/>
      <c r="H11" s="37"/>
      <c r="I11" s="37"/>
      <c r="J11" s="37"/>
      <c r="K11" s="38"/>
    </row>
    <row r="12" spans="1:11" s="23" customFormat="1" ht="279.75" customHeight="1" thickBot="1">
      <c r="A12" s="55" t="s">
        <v>184</v>
      </c>
      <c r="B12" s="56"/>
      <c r="C12" s="56"/>
      <c r="D12" s="56"/>
      <c r="E12" s="56"/>
      <c r="F12" s="56"/>
      <c r="G12" s="56"/>
      <c r="H12" s="56"/>
      <c r="I12" s="56"/>
      <c r="J12" s="56"/>
      <c r="K12" s="57"/>
    </row>
  </sheetData>
  <sheetProtection/>
  <mergeCells count="21">
    <mergeCell ref="A12:K12"/>
    <mergeCell ref="A5:A9"/>
    <mergeCell ref="B5:B9"/>
    <mergeCell ref="C5:C9"/>
    <mergeCell ref="G5:G9"/>
    <mergeCell ref="G2:G4"/>
    <mergeCell ref="H5:H9"/>
    <mergeCell ref="I2:I4"/>
    <mergeCell ref="K2:K4"/>
    <mergeCell ref="A10:K10"/>
    <mergeCell ref="A11:K11"/>
    <mergeCell ref="H2:H4"/>
    <mergeCell ref="I5:I9"/>
    <mergeCell ref="J2:J4"/>
    <mergeCell ref="J5:J9"/>
    <mergeCell ref="A1:K1"/>
    <mergeCell ref="A2:A4"/>
    <mergeCell ref="B2:B4"/>
    <mergeCell ref="C2:C4"/>
    <mergeCell ref="D2:F3"/>
    <mergeCell ref="K5:K9"/>
  </mergeCells>
  <printOptions horizontalCentered="1"/>
  <pageMargins left="0.2362204724409449" right="0.2362204724409449" top="1.4960629921259843" bottom="0.7480314960629921" header="0.31496062992125984" footer="0.31496062992125984"/>
  <pageSetup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80" zoomScalePageLayoutView="0" workbookViewId="0" topLeftCell="A11">
      <selection activeCell="A17" sqref="A17"/>
    </sheetView>
  </sheetViews>
  <sheetFormatPr defaultColWidth="9.140625" defaultRowHeight="12.75"/>
  <cols>
    <col min="1" max="1" width="7.140625" style="5" customWidth="1"/>
    <col min="2" max="2" width="22.00390625" style="5" customWidth="1"/>
    <col min="3" max="3" width="21.7109375" style="5" customWidth="1"/>
    <col min="4" max="4" width="46.140625" style="5" customWidth="1"/>
    <col min="5" max="5" width="6.00390625" style="5" customWidth="1"/>
    <col min="6" max="6" width="5.8515625" style="5" customWidth="1"/>
    <col min="7" max="7" width="20.140625" style="6" customWidth="1"/>
    <col min="8" max="8" width="19.7109375" style="5" customWidth="1"/>
    <col min="9" max="9" width="26.8515625" style="19" customWidth="1"/>
    <col min="10" max="10" width="42.421875" style="19" customWidth="1"/>
    <col min="11" max="11" width="27.7109375" style="5" customWidth="1"/>
    <col min="12" max="12" width="14.8515625" style="0" customWidth="1"/>
    <col min="13" max="13" width="3.7109375" style="0" customWidth="1"/>
  </cols>
  <sheetData>
    <row r="1" spans="1:11" s="3" customFormat="1" ht="36" customHeight="1" thickBot="1">
      <c r="A1" s="67" t="s">
        <v>148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36" customHeight="1">
      <c r="A2" s="70" t="s">
        <v>0</v>
      </c>
      <c r="B2" s="53" t="s">
        <v>17</v>
      </c>
      <c r="C2" s="53" t="s">
        <v>18</v>
      </c>
      <c r="D2" s="48" t="s">
        <v>16</v>
      </c>
      <c r="E2" s="72"/>
      <c r="F2" s="73"/>
      <c r="G2" s="48" t="s">
        <v>31</v>
      </c>
      <c r="H2" s="50" t="s">
        <v>6</v>
      </c>
      <c r="I2" s="50" t="s">
        <v>32</v>
      </c>
      <c r="J2" s="50" t="s">
        <v>11</v>
      </c>
      <c r="K2" s="50" t="s">
        <v>15</v>
      </c>
    </row>
    <row r="3" spans="1:13" ht="21" customHeight="1" thickBot="1">
      <c r="A3" s="70"/>
      <c r="B3" s="53"/>
      <c r="C3" s="53"/>
      <c r="D3" s="49"/>
      <c r="E3" s="74"/>
      <c r="F3" s="75"/>
      <c r="G3" s="48"/>
      <c r="H3" s="51"/>
      <c r="I3" s="51"/>
      <c r="J3" s="51"/>
      <c r="K3" s="51"/>
      <c r="L3" s="1"/>
      <c r="M3" s="2"/>
    </row>
    <row r="4" spans="1:11" ht="39" customHeight="1" thickBot="1">
      <c r="A4" s="71"/>
      <c r="B4" s="54"/>
      <c r="C4" s="54"/>
      <c r="D4" s="7" t="s">
        <v>1</v>
      </c>
      <c r="E4" s="8" t="s">
        <v>14</v>
      </c>
      <c r="F4" s="9" t="s">
        <v>2</v>
      </c>
      <c r="G4" s="49"/>
      <c r="H4" s="52"/>
      <c r="I4" s="52"/>
      <c r="J4" s="52"/>
      <c r="K4" s="52"/>
    </row>
    <row r="5" spans="1:11" ht="60" customHeight="1">
      <c r="A5" s="58" t="s">
        <v>23</v>
      </c>
      <c r="B5" s="61" t="s">
        <v>86</v>
      </c>
      <c r="C5" s="64" t="s">
        <v>92</v>
      </c>
      <c r="D5" s="17" t="s">
        <v>28</v>
      </c>
      <c r="E5" s="15">
        <v>1</v>
      </c>
      <c r="F5" s="16" t="s">
        <v>10</v>
      </c>
      <c r="G5" s="64" t="s">
        <v>170</v>
      </c>
      <c r="H5" s="42" t="s">
        <v>85</v>
      </c>
      <c r="I5" s="42" t="s">
        <v>34</v>
      </c>
      <c r="J5" s="42" t="s">
        <v>149</v>
      </c>
      <c r="K5" s="39" t="s">
        <v>20</v>
      </c>
    </row>
    <row r="6" spans="1:11" ht="39.75">
      <c r="A6" s="59"/>
      <c r="B6" s="62"/>
      <c r="C6" s="65"/>
      <c r="D6" s="18" t="s">
        <v>28</v>
      </c>
      <c r="E6" s="15">
        <v>2</v>
      </c>
      <c r="F6" s="16" t="s">
        <v>3</v>
      </c>
      <c r="G6" s="65"/>
      <c r="H6" s="42"/>
      <c r="I6" s="42"/>
      <c r="J6" s="42"/>
      <c r="K6" s="39"/>
    </row>
    <row r="7" spans="1:11" ht="39.75">
      <c r="A7" s="59"/>
      <c r="B7" s="62"/>
      <c r="C7" s="65"/>
      <c r="D7" s="18" t="s">
        <v>87</v>
      </c>
      <c r="E7" s="15">
        <f>8+14</f>
        <v>22</v>
      </c>
      <c r="F7" s="16" t="s">
        <v>3</v>
      </c>
      <c r="G7" s="65"/>
      <c r="H7" s="42"/>
      <c r="I7" s="42"/>
      <c r="J7" s="42"/>
      <c r="K7" s="39"/>
    </row>
    <row r="8" spans="1:11" ht="39.75">
      <c r="A8" s="59"/>
      <c r="B8" s="62"/>
      <c r="C8" s="65"/>
      <c r="D8" s="18" t="s">
        <v>88</v>
      </c>
      <c r="E8" s="15">
        <f>8+5+14+8</f>
        <v>35</v>
      </c>
      <c r="F8" s="16" t="s">
        <v>3</v>
      </c>
      <c r="G8" s="65"/>
      <c r="H8" s="42"/>
      <c r="I8" s="42"/>
      <c r="J8" s="42"/>
      <c r="K8" s="39"/>
    </row>
    <row r="9" spans="1:11" ht="39.75">
      <c r="A9" s="59"/>
      <c r="B9" s="62"/>
      <c r="C9" s="65"/>
      <c r="D9" s="18" t="s">
        <v>160</v>
      </c>
      <c r="E9" s="15">
        <f>8+5+12+14+8+20</f>
        <v>67</v>
      </c>
      <c r="F9" s="16" t="s">
        <v>3</v>
      </c>
      <c r="G9" s="65"/>
      <c r="H9" s="42"/>
      <c r="I9" s="42"/>
      <c r="J9" s="42"/>
      <c r="K9" s="39"/>
    </row>
    <row r="10" spans="1:11" ht="39.75">
      <c r="A10" s="59"/>
      <c r="B10" s="62"/>
      <c r="C10" s="65"/>
      <c r="D10" s="18" t="s">
        <v>89</v>
      </c>
      <c r="E10" s="15">
        <f>8+5+14+8</f>
        <v>35</v>
      </c>
      <c r="F10" s="12" t="s">
        <v>3</v>
      </c>
      <c r="G10" s="65"/>
      <c r="H10" s="42"/>
      <c r="I10" s="42"/>
      <c r="J10" s="42"/>
      <c r="K10" s="39"/>
    </row>
    <row r="11" spans="1:11" ht="39.75">
      <c r="A11" s="59"/>
      <c r="B11" s="62"/>
      <c r="C11" s="65"/>
      <c r="D11" s="18" t="s">
        <v>90</v>
      </c>
      <c r="E11" s="11">
        <f>8+14</f>
        <v>22</v>
      </c>
      <c r="F11" s="12" t="s">
        <v>3</v>
      </c>
      <c r="G11" s="65"/>
      <c r="H11" s="43"/>
      <c r="I11" s="43"/>
      <c r="J11" s="43"/>
      <c r="K11" s="40"/>
    </row>
    <row r="12" spans="1:11" ht="39.75">
      <c r="A12" s="59"/>
      <c r="B12" s="62"/>
      <c r="C12" s="65"/>
      <c r="D12" s="18" t="s">
        <v>91</v>
      </c>
      <c r="E12" s="11">
        <v>2</v>
      </c>
      <c r="F12" s="12" t="s">
        <v>3</v>
      </c>
      <c r="G12" s="65"/>
      <c r="H12" s="82"/>
      <c r="I12" s="82"/>
      <c r="J12" s="82"/>
      <c r="K12" s="83"/>
    </row>
    <row r="13" spans="1:11" ht="60" customHeight="1" thickBot="1">
      <c r="A13" s="60"/>
      <c r="B13" s="63"/>
      <c r="C13" s="66"/>
      <c r="D13" s="20" t="s">
        <v>91</v>
      </c>
      <c r="E13" s="21">
        <v>1</v>
      </c>
      <c r="F13" s="22" t="s">
        <v>10</v>
      </c>
      <c r="G13" s="66"/>
      <c r="H13" s="44"/>
      <c r="I13" s="44"/>
      <c r="J13" s="44"/>
      <c r="K13" s="41"/>
    </row>
    <row r="14" spans="1:11" s="4" customFormat="1" ht="36" customHeight="1" thickBot="1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7"/>
    </row>
    <row r="15" spans="1:11" ht="36" customHeight="1" thickBot="1">
      <c r="A15" s="36" t="s">
        <v>84</v>
      </c>
      <c r="B15" s="37"/>
      <c r="C15" s="37"/>
      <c r="D15" s="37"/>
      <c r="E15" s="37"/>
      <c r="F15" s="37"/>
      <c r="G15" s="37"/>
      <c r="H15" s="37"/>
      <c r="I15" s="37"/>
      <c r="J15" s="37"/>
      <c r="K15" s="38"/>
    </row>
    <row r="16" spans="1:11" s="23" customFormat="1" ht="360" customHeight="1" thickBot="1">
      <c r="A16" s="55" t="s">
        <v>185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</row>
  </sheetData>
  <sheetProtection/>
  <mergeCells count="21">
    <mergeCell ref="A16:K16"/>
    <mergeCell ref="A5:A13"/>
    <mergeCell ref="B5:B13"/>
    <mergeCell ref="C5:C13"/>
    <mergeCell ref="G5:G13"/>
    <mergeCell ref="G2:G4"/>
    <mergeCell ref="H5:H13"/>
    <mergeCell ref="I2:I4"/>
    <mergeCell ref="K2:K4"/>
    <mergeCell ref="A14:K14"/>
    <mergeCell ref="A15:K15"/>
    <mergeCell ref="H2:H4"/>
    <mergeCell ref="I5:I13"/>
    <mergeCell ref="J2:J4"/>
    <mergeCell ref="J5:J13"/>
    <mergeCell ref="A1:K1"/>
    <mergeCell ref="A2:A4"/>
    <mergeCell ref="B2:B4"/>
    <mergeCell ref="C2:C4"/>
    <mergeCell ref="D2:F3"/>
    <mergeCell ref="K5:K13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80" zoomScalePageLayoutView="0" workbookViewId="0" topLeftCell="A4">
      <selection activeCell="A10" sqref="A10:K10"/>
    </sheetView>
  </sheetViews>
  <sheetFormatPr defaultColWidth="9.140625" defaultRowHeight="12.75"/>
  <cols>
    <col min="1" max="1" width="7.140625" style="5" customWidth="1"/>
    <col min="2" max="2" width="22.00390625" style="5" customWidth="1"/>
    <col min="3" max="3" width="21.7109375" style="5" customWidth="1"/>
    <col min="4" max="4" width="46.140625" style="5" customWidth="1"/>
    <col min="5" max="5" width="6.00390625" style="5" customWidth="1"/>
    <col min="6" max="6" width="5.8515625" style="5" customWidth="1"/>
    <col min="7" max="7" width="20.140625" style="6" customWidth="1"/>
    <col min="8" max="8" width="19.7109375" style="5" customWidth="1"/>
    <col min="9" max="9" width="26.8515625" style="19" customWidth="1"/>
    <col min="10" max="10" width="42.421875" style="19" customWidth="1"/>
    <col min="11" max="11" width="27.7109375" style="5" customWidth="1"/>
    <col min="12" max="12" width="14.8515625" style="0" customWidth="1"/>
    <col min="13" max="13" width="3.7109375" style="0" customWidth="1"/>
  </cols>
  <sheetData>
    <row r="1" spans="1:11" s="3" customFormat="1" ht="36" customHeight="1" thickBot="1">
      <c r="A1" s="67" t="s">
        <v>148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36" customHeight="1">
      <c r="A2" s="70" t="s">
        <v>0</v>
      </c>
      <c r="B2" s="53" t="s">
        <v>17</v>
      </c>
      <c r="C2" s="53" t="s">
        <v>18</v>
      </c>
      <c r="D2" s="48" t="s">
        <v>16</v>
      </c>
      <c r="E2" s="72"/>
      <c r="F2" s="73"/>
      <c r="G2" s="48" t="s">
        <v>31</v>
      </c>
      <c r="H2" s="50" t="s">
        <v>6</v>
      </c>
      <c r="I2" s="50" t="s">
        <v>32</v>
      </c>
      <c r="J2" s="50" t="s">
        <v>11</v>
      </c>
      <c r="K2" s="50" t="s">
        <v>15</v>
      </c>
    </row>
    <row r="3" spans="1:13" ht="21" customHeight="1" thickBot="1">
      <c r="A3" s="70"/>
      <c r="B3" s="53"/>
      <c r="C3" s="53"/>
      <c r="D3" s="49"/>
      <c r="E3" s="74"/>
      <c r="F3" s="75"/>
      <c r="G3" s="48"/>
      <c r="H3" s="51"/>
      <c r="I3" s="51"/>
      <c r="J3" s="51"/>
      <c r="K3" s="51"/>
      <c r="L3" s="1"/>
      <c r="M3" s="2"/>
    </row>
    <row r="4" spans="1:11" ht="39" customHeight="1" thickBot="1">
      <c r="A4" s="71"/>
      <c r="B4" s="54"/>
      <c r="C4" s="54"/>
      <c r="D4" s="7" t="s">
        <v>1</v>
      </c>
      <c r="E4" s="8" t="s">
        <v>14</v>
      </c>
      <c r="F4" s="9" t="s">
        <v>2</v>
      </c>
      <c r="G4" s="49"/>
      <c r="H4" s="52"/>
      <c r="I4" s="52"/>
      <c r="J4" s="52"/>
      <c r="K4" s="52"/>
    </row>
    <row r="5" spans="1:11" ht="60" customHeight="1">
      <c r="A5" s="58" t="s">
        <v>94</v>
      </c>
      <c r="B5" s="61" t="s">
        <v>100</v>
      </c>
      <c r="C5" s="64" t="s">
        <v>101</v>
      </c>
      <c r="D5" s="84" t="s">
        <v>102</v>
      </c>
      <c r="E5" s="76">
        <v>14</v>
      </c>
      <c r="F5" s="79" t="s">
        <v>3</v>
      </c>
      <c r="G5" s="64" t="s">
        <v>171</v>
      </c>
      <c r="H5" s="42" t="s">
        <v>103</v>
      </c>
      <c r="I5" s="42" t="s">
        <v>34</v>
      </c>
      <c r="J5" s="42" t="s">
        <v>149</v>
      </c>
      <c r="K5" s="39" t="s">
        <v>20</v>
      </c>
    </row>
    <row r="6" spans="1:11" ht="60" customHeight="1">
      <c r="A6" s="59"/>
      <c r="B6" s="62"/>
      <c r="C6" s="65"/>
      <c r="D6" s="85"/>
      <c r="E6" s="77"/>
      <c r="F6" s="80"/>
      <c r="G6" s="65"/>
      <c r="H6" s="43"/>
      <c r="I6" s="43"/>
      <c r="J6" s="43"/>
      <c r="K6" s="40"/>
    </row>
    <row r="7" spans="1:11" ht="60" customHeight="1" thickBot="1">
      <c r="A7" s="59"/>
      <c r="B7" s="62"/>
      <c r="C7" s="65"/>
      <c r="D7" s="86"/>
      <c r="E7" s="78"/>
      <c r="F7" s="81"/>
      <c r="G7" s="65"/>
      <c r="H7" s="82"/>
      <c r="I7" s="82"/>
      <c r="J7" s="82"/>
      <c r="K7" s="83"/>
    </row>
    <row r="8" spans="1:11" s="4" customFormat="1" ht="36" customHeight="1" thickBot="1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</row>
    <row r="9" spans="1:11" ht="36" customHeight="1" thickBot="1">
      <c r="A9" s="36" t="s">
        <v>93</v>
      </c>
      <c r="B9" s="37"/>
      <c r="C9" s="37"/>
      <c r="D9" s="37"/>
      <c r="E9" s="37"/>
      <c r="F9" s="37"/>
      <c r="G9" s="37"/>
      <c r="H9" s="37"/>
      <c r="I9" s="37"/>
      <c r="J9" s="37"/>
      <c r="K9" s="38"/>
    </row>
    <row r="10" spans="1:11" s="23" customFormat="1" ht="259.5" customHeight="1" thickBot="1">
      <c r="A10" s="55" t="s">
        <v>191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</row>
  </sheetData>
  <sheetProtection/>
  <mergeCells count="24">
    <mergeCell ref="A1:K1"/>
    <mergeCell ref="A2:A4"/>
    <mergeCell ref="B2:B4"/>
    <mergeCell ref="C2:C4"/>
    <mergeCell ref="D2:F3"/>
    <mergeCell ref="G2:G4"/>
    <mergeCell ref="A9:K9"/>
    <mergeCell ref="A10:K10"/>
    <mergeCell ref="G5:G7"/>
    <mergeCell ref="H5:H7"/>
    <mergeCell ref="I5:I7"/>
    <mergeCell ref="J5:J7"/>
    <mergeCell ref="C5:C7"/>
    <mergeCell ref="D5:D7"/>
    <mergeCell ref="E5:E7"/>
    <mergeCell ref="F5:F7"/>
    <mergeCell ref="K5:K7"/>
    <mergeCell ref="A8:K8"/>
    <mergeCell ref="A5:A7"/>
    <mergeCell ref="B5:B7"/>
    <mergeCell ref="H2:H4"/>
    <mergeCell ref="I2:I4"/>
    <mergeCell ref="J2:J4"/>
    <mergeCell ref="K2:K4"/>
  </mergeCells>
  <printOptions horizontalCentered="1"/>
  <pageMargins left="0.2362204724409449" right="0.2362204724409449" top="1.4960629921259843" bottom="0.7480314960629921" header="0.31496062992125984" footer="0.31496062992125984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80" zoomScalePageLayoutView="0" workbookViewId="0" topLeftCell="A4">
      <selection activeCell="A11" sqref="A11"/>
    </sheetView>
  </sheetViews>
  <sheetFormatPr defaultColWidth="9.140625" defaultRowHeight="12.75"/>
  <cols>
    <col min="1" max="1" width="7.140625" style="5" customWidth="1"/>
    <col min="2" max="2" width="22.00390625" style="5" customWidth="1"/>
    <col min="3" max="3" width="21.7109375" style="5" customWidth="1"/>
    <col min="4" max="4" width="46.140625" style="5" customWidth="1"/>
    <col min="5" max="5" width="6.00390625" style="5" customWidth="1"/>
    <col min="6" max="6" width="5.8515625" style="5" customWidth="1"/>
    <col min="7" max="7" width="20.140625" style="6" customWidth="1"/>
    <col min="8" max="8" width="19.7109375" style="5" customWidth="1"/>
    <col min="9" max="9" width="26.8515625" style="19" customWidth="1"/>
    <col min="10" max="10" width="42.421875" style="19" customWidth="1"/>
    <col min="11" max="11" width="27.7109375" style="5" customWidth="1"/>
    <col min="12" max="12" width="14.8515625" style="0" customWidth="1"/>
    <col min="13" max="13" width="3.7109375" style="0" customWidth="1"/>
  </cols>
  <sheetData>
    <row r="1" spans="1:11" s="3" customFormat="1" ht="36" customHeight="1" thickBot="1">
      <c r="A1" s="67" t="s">
        <v>148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36" customHeight="1">
      <c r="A2" s="70" t="s">
        <v>0</v>
      </c>
      <c r="B2" s="53" t="s">
        <v>17</v>
      </c>
      <c r="C2" s="53" t="s">
        <v>18</v>
      </c>
      <c r="D2" s="48" t="s">
        <v>16</v>
      </c>
      <c r="E2" s="72"/>
      <c r="F2" s="73"/>
      <c r="G2" s="48" t="s">
        <v>31</v>
      </c>
      <c r="H2" s="50" t="s">
        <v>6</v>
      </c>
      <c r="I2" s="50" t="s">
        <v>32</v>
      </c>
      <c r="J2" s="50" t="s">
        <v>11</v>
      </c>
      <c r="K2" s="50" t="s">
        <v>15</v>
      </c>
    </row>
    <row r="3" spans="1:13" ht="21" customHeight="1" thickBot="1">
      <c r="A3" s="70"/>
      <c r="B3" s="53"/>
      <c r="C3" s="53"/>
      <c r="D3" s="49"/>
      <c r="E3" s="74"/>
      <c r="F3" s="75"/>
      <c r="G3" s="48"/>
      <c r="H3" s="51"/>
      <c r="I3" s="51"/>
      <c r="J3" s="51"/>
      <c r="K3" s="51"/>
      <c r="L3" s="1"/>
      <c r="M3" s="2"/>
    </row>
    <row r="4" spans="1:11" ht="39" customHeight="1" thickBot="1">
      <c r="A4" s="71"/>
      <c r="B4" s="54"/>
      <c r="C4" s="54"/>
      <c r="D4" s="7" t="s">
        <v>1</v>
      </c>
      <c r="E4" s="8" t="s">
        <v>14</v>
      </c>
      <c r="F4" s="9" t="s">
        <v>2</v>
      </c>
      <c r="G4" s="49"/>
      <c r="H4" s="52"/>
      <c r="I4" s="52"/>
      <c r="J4" s="52"/>
      <c r="K4" s="52"/>
    </row>
    <row r="5" spans="1:11" ht="60" customHeight="1">
      <c r="A5" s="58" t="s">
        <v>99</v>
      </c>
      <c r="B5" s="61" t="s">
        <v>95</v>
      </c>
      <c r="C5" s="64" t="s">
        <v>96</v>
      </c>
      <c r="D5" s="17" t="s">
        <v>50</v>
      </c>
      <c r="E5" s="15">
        <v>2</v>
      </c>
      <c r="F5" s="16" t="s">
        <v>10</v>
      </c>
      <c r="G5" s="64" t="s">
        <v>172</v>
      </c>
      <c r="H5" s="42" t="s">
        <v>97</v>
      </c>
      <c r="I5" s="42" t="s">
        <v>34</v>
      </c>
      <c r="J5" s="42" t="s">
        <v>149</v>
      </c>
      <c r="K5" s="39" t="s">
        <v>20</v>
      </c>
    </row>
    <row r="6" spans="1:11" ht="60" customHeight="1">
      <c r="A6" s="59"/>
      <c r="B6" s="62"/>
      <c r="C6" s="65"/>
      <c r="D6" s="18" t="s">
        <v>51</v>
      </c>
      <c r="E6" s="11">
        <v>27</v>
      </c>
      <c r="F6" s="12" t="s">
        <v>3</v>
      </c>
      <c r="G6" s="65"/>
      <c r="H6" s="43"/>
      <c r="I6" s="43"/>
      <c r="J6" s="43"/>
      <c r="K6" s="40"/>
    </row>
    <row r="7" spans="1:11" ht="60" customHeight="1" thickBot="1">
      <c r="A7" s="60"/>
      <c r="B7" s="63"/>
      <c r="C7" s="66"/>
      <c r="D7" s="20" t="s">
        <v>30</v>
      </c>
      <c r="E7" s="21">
        <v>2</v>
      </c>
      <c r="F7" s="22" t="s">
        <v>10</v>
      </c>
      <c r="G7" s="66"/>
      <c r="H7" s="44"/>
      <c r="I7" s="44"/>
      <c r="J7" s="44"/>
      <c r="K7" s="41"/>
    </row>
    <row r="8" spans="1:11" s="4" customFormat="1" ht="36" customHeight="1" thickBot="1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</row>
    <row r="9" spans="1:11" ht="36" customHeight="1" thickBot="1">
      <c r="A9" s="36" t="s">
        <v>98</v>
      </c>
      <c r="B9" s="37"/>
      <c r="C9" s="37"/>
      <c r="D9" s="37"/>
      <c r="E9" s="37"/>
      <c r="F9" s="37"/>
      <c r="G9" s="37"/>
      <c r="H9" s="37"/>
      <c r="I9" s="37"/>
      <c r="J9" s="37"/>
      <c r="K9" s="38"/>
    </row>
    <row r="10" spans="1:11" s="23" customFormat="1" ht="259.5" customHeight="1" thickBot="1">
      <c r="A10" s="55" t="s">
        <v>186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</row>
  </sheetData>
  <sheetProtection/>
  <mergeCells count="21">
    <mergeCell ref="H2:H4"/>
    <mergeCell ref="I5:I7"/>
    <mergeCell ref="J2:J4"/>
    <mergeCell ref="J5:J7"/>
    <mergeCell ref="A1:K1"/>
    <mergeCell ref="A2:A4"/>
    <mergeCell ref="B2:B4"/>
    <mergeCell ref="C2:C4"/>
    <mergeCell ref="D2:F3"/>
    <mergeCell ref="K5:K7"/>
    <mergeCell ref="G2:G4"/>
    <mergeCell ref="H5:H7"/>
    <mergeCell ref="I2:I4"/>
    <mergeCell ref="K2:K4"/>
    <mergeCell ref="A8:K8"/>
    <mergeCell ref="A9:K9"/>
    <mergeCell ref="A10:K10"/>
    <mergeCell ref="A5:A7"/>
    <mergeCell ref="B5:B7"/>
    <mergeCell ref="C5:C7"/>
    <mergeCell ref="G5:G7"/>
  </mergeCells>
  <printOptions horizontalCentered="1"/>
  <pageMargins left="0.2362204724409449" right="0.2362204724409449" top="1.4960629921259843" bottom="0.7480314960629921" header="0.31496062992125984" footer="0.31496062992125984"/>
  <pageSetup horizontalDpi="600" verticalDpi="6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80" zoomScalePageLayoutView="0" workbookViewId="0" topLeftCell="A3">
      <selection activeCell="A10" sqref="A10:K10"/>
    </sheetView>
  </sheetViews>
  <sheetFormatPr defaultColWidth="9.140625" defaultRowHeight="12.75"/>
  <cols>
    <col min="1" max="1" width="7.140625" style="5" customWidth="1"/>
    <col min="2" max="2" width="22.00390625" style="5" customWidth="1"/>
    <col min="3" max="3" width="21.7109375" style="5" customWidth="1"/>
    <col min="4" max="4" width="46.140625" style="5" customWidth="1"/>
    <col min="5" max="5" width="6.00390625" style="5" customWidth="1"/>
    <col min="6" max="6" width="5.8515625" style="5" customWidth="1"/>
    <col min="7" max="7" width="20.140625" style="6" customWidth="1"/>
    <col min="8" max="8" width="19.7109375" style="5" customWidth="1"/>
    <col min="9" max="9" width="26.8515625" style="19" customWidth="1"/>
    <col min="10" max="10" width="42.421875" style="19" customWidth="1"/>
    <col min="11" max="11" width="27.7109375" style="5" customWidth="1"/>
    <col min="12" max="12" width="14.8515625" style="0" customWidth="1"/>
    <col min="13" max="13" width="3.7109375" style="0" customWidth="1"/>
  </cols>
  <sheetData>
    <row r="1" spans="1:11" s="3" customFormat="1" ht="36" customHeight="1" thickBot="1">
      <c r="A1" s="67" t="s">
        <v>148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36" customHeight="1">
      <c r="A2" s="70" t="s">
        <v>0</v>
      </c>
      <c r="B2" s="53" t="s">
        <v>17</v>
      </c>
      <c r="C2" s="53" t="s">
        <v>18</v>
      </c>
      <c r="D2" s="48" t="s">
        <v>16</v>
      </c>
      <c r="E2" s="72"/>
      <c r="F2" s="73"/>
      <c r="G2" s="48" t="s">
        <v>31</v>
      </c>
      <c r="H2" s="50" t="s">
        <v>6</v>
      </c>
      <c r="I2" s="50" t="s">
        <v>32</v>
      </c>
      <c r="J2" s="50" t="s">
        <v>11</v>
      </c>
      <c r="K2" s="50" t="s">
        <v>15</v>
      </c>
    </row>
    <row r="3" spans="1:13" ht="21" customHeight="1" thickBot="1">
      <c r="A3" s="70"/>
      <c r="B3" s="53"/>
      <c r="C3" s="53"/>
      <c r="D3" s="49"/>
      <c r="E3" s="74"/>
      <c r="F3" s="75"/>
      <c r="G3" s="48"/>
      <c r="H3" s="51"/>
      <c r="I3" s="51"/>
      <c r="J3" s="51"/>
      <c r="K3" s="51"/>
      <c r="L3" s="1"/>
      <c r="M3" s="2"/>
    </row>
    <row r="4" spans="1:11" ht="39" customHeight="1" thickBot="1">
      <c r="A4" s="71"/>
      <c r="B4" s="54"/>
      <c r="C4" s="54"/>
      <c r="D4" s="7" t="s">
        <v>1</v>
      </c>
      <c r="E4" s="8" t="s">
        <v>14</v>
      </c>
      <c r="F4" s="9" t="s">
        <v>2</v>
      </c>
      <c r="G4" s="49"/>
      <c r="H4" s="52"/>
      <c r="I4" s="52"/>
      <c r="J4" s="52"/>
      <c r="K4" s="52"/>
    </row>
    <row r="5" spans="1:11" ht="60" customHeight="1">
      <c r="A5" s="58" t="s">
        <v>105</v>
      </c>
      <c r="B5" s="61" t="s">
        <v>106</v>
      </c>
      <c r="C5" s="64" t="s">
        <v>107</v>
      </c>
      <c r="D5" s="84" t="s">
        <v>108</v>
      </c>
      <c r="E5" s="76">
        <v>22</v>
      </c>
      <c r="F5" s="79" t="s">
        <v>3</v>
      </c>
      <c r="G5" s="64" t="s">
        <v>161</v>
      </c>
      <c r="H5" s="42" t="s">
        <v>109</v>
      </c>
      <c r="I5" s="42" t="s">
        <v>34</v>
      </c>
      <c r="J5" s="42" t="s">
        <v>149</v>
      </c>
      <c r="K5" s="39" t="s">
        <v>20</v>
      </c>
    </row>
    <row r="6" spans="1:11" ht="60" customHeight="1">
      <c r="A6" s="59"/>
      <c r="B6" s="62"/>
      <c r="C6" s="65"/>
      <c r="D6" s="85"/>
      <c r="E6" s="77"/>
      <c r="F6" s="80"/>
      <c r="G6" s="65"/>
      <c r="H6" s="43"/>
      <c r="I6" s="43"/>
      <c r="J6" s="43"/>
      <c r="K6" s="40"/>
    </row>
    <row r="7" spans="1:11" ht="60" customHeight="1" thickBot="1">
      <c r="A7" s="59"/>
      <c r="B7" s="62"/>
      <c r="C7" s="65"/>
      <c r="D7" s="86"/>
      <c r="E7" s="78"/>
      <c r="F7" s="81"/>
      <c r="G7" s="65"/>
      <c r="H7" s="82"/>
      <c r="I7" s="82"/>
      <c r="J7" s="82"/>
      <c r="K7" s="83"/>
    </row>
    <row r="8" spans="1:11" s="4" customFormat="1" ht="36" customHeight="1" thickBot="1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</row>
    <row r="9" spans="1:11" ht="36" customHeight="1" thickBot="1">
      <c r="A9" s="36" t="s">
        <v>104</v>
      </c>
      <c r="B9" s="37"/>
      <c r="C9" s="37"/>
      <c r="D9" s="37"/>
      <c r="E9" s="37"/>
      <c r="F9" s="37"/>
      <c r="G9" s="37"/>
      <c r="H9" s="37"/>
      <c r="I9" s="37"/>
      <c r="J9" s="37"/>
      <c r="K9" s="38"/>
    </row>
    <row r="10" spans="1:11" s="23" customFormat="1" ht="259.5" customHeight="1" thickBot="1">
      <c r="A10" s="55" t="s">
        <v>192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</row>
  </sheetData>
  <sheetProtection/>
  <mergeCells count="24">
    <mergeCell ref="A1:K1"/>
    <mergeCell ref="A2:A4"/>
    <mergeCell ref="B2:B4"/>
    <mergeCell ref="C2:C4"/>
    <mergeCell ref="D2:F3"/>
    <mergeCell ref="G2:G4"/>
    <mergeCell ref="A9:K9"/>
    <mergeCell ref="A10:K10"/>
    <mergeCell ref="G5:G7"/>
    <mergeCell ref="H5:H7"/>
    <mergeCell ref="I5:I7"/>
    <mergeCell ref="J5:J7"/>
    <mergeCell ref="C5:C7"/>
    <mergeCell ref="D5:D7"/>
    <mergeCell ref="E5:E7"/>
    <mergeCell ref="F5:F7"/>
    <mergeCell ref="K5:K7"/>
    <mergeCell ref="A8:K8"/>
    <mergeCell ref="A5:A7"/>
    <mergeCell ref="B5:B7"/>
    <mergeCell ref="H2:H4"/>
    <mergeCell ref="I2:I4"/>
    <mergeCell ref="J2:J4"/>
    <mergeCell ref="K2:K4"/>
  </mergeCells>
  <printOptions horizontalCentered="1"/>
  <pageMargins left="0.2362204724409449" right="0.2362204724409449" top="1.4960629921259843" bottom="0.7480314960629921" header="0.31496062992125984" footer="0.31496062992125984"/>
  <pageSetup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80" zoomScalePageLayoutView="0" workbookViewId="0" topLeftCell="A4">
      <selection activeCell="A10" sqref="A10:K10"/>
    </sheetView>
  </sheetViews>
  <sheetFormatPr defaultColWidth="9.140625" defaultRowHeight="12.75"/>
  <cols>
    <col min="1" max="1" width="7.140625" style="5" customWidth="1"/>
    <col min="2" max="2" width="22.00390625" style="5" customWidth="1"/>
    <col min="3" max="3" width="21.7109375" style="5" customWidth="1"/>
    <col min="4" max="4" width="46.140625" style="5" customWidth="1"/>
    <col min="5" max="5" width="6.00390625" style="5" customWidth="1"/>
    <col min="6" max="6" width="5.8515625" style="5" customWidth="1"/>
    <col min="7" max="7" width="20.140625" style="6" customWidth="1"/>
    <col min="8" max="8" width="19.7109375" style="5" customWidth="1"/>
    <col min="9" max="9" width="26.8515625" style="19" customWidth="1"/>
    <col min="10" max="10" width="42.421875" style="19" customWidth="1"/>
    <col min="11" max="11" width="27.7109375" style="5" customWidth="1"/>
    <col min="12" max="12" width="14.8515625" style="0" customWidth="1"/>
    <col min="13" max="13" width="3.7109375" style="0" customWidth="1"/>
  </cols>
  <sheetData>
    <row r="1" spans="1:11" s="3" customFormat="1" ht="36" customHeight="1" thickBot="1">
      <c r="A1" s="67" t="s">
        <v>148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36" customHeight="1">
      <c r="A2" s="70" t="s">
        <v>0</v>
      </c>
      <c r="B2" s="53" t="s">
        <v>17</v>
      </c>
      <c r="C2" s="53" t="s">
        <v>18</v>
      </c>
      <c r="D2" s="48" t="s">
        <v>16</v>
      </c>
      <c r="E2" s="72"/>
      <c r="F2" s="73"/>
      <c r="G2" s="48" t="s">
        <v>31</v>
      </c>
      <c r="H2" s="50" t="s">
        <v>6</v>
      </c>
      <c r="I2" s="50" t="s">
        <v>32</v>
      </c>
      <c r="J2" s="50" t="s">
        <v>11</v>
      </c>
      <c r="K2" s="50" t="s">
        <v>15</v>
      </c>
    </row>
    <row r="3" spans="1:13" ht="21" customHeight="1" thickBot="1">
      <c r="A3" s="70"/>
      <c r="B3" s="53"/>
      <c r="C3" s="53"/>
      <c r="D3" s="49"/>
      <c r="E3" s="74"/>
      <c r="F3" s="75"/>
      <c r="G3" s="48"/>
      <c r="H3" s="51"/>
      <c r="I3" s="51"/>
      <c r="J3" s="51"/>
      <c r="K3" s="51"/>
      <c r="L3" s="1"/>
      <c r="M3" s="2"/>
    </row>
    <row r="4" spans="1:11" ht="39" customHeight="1" thickBot="1">
      <c r="A4" s="71"/>
      <c r="B4" s="54"/>
      <c r="C4" s="54"/>
      <c r="D4" s="7" t="s">
        <v>1</v>
      </c>
      <c r="E4" s="8" t="s">
        <v>14</v>
      </c>
      <c r="F4" s="9" t="s">
        <v>2</v>
      </c>
      <c r="G4" s="49"/>
      <c r="H4" s="52"/>
      <c r="I4" s="52"/>
      <c r="J4" s="52"/>
      <c r="K4" s="52"/>
    </row>
    <row r="5" spans="1:11" ht="60" customHeight="1">
      <c r="A5" s="58" t="s">
        <v>111</v>
      </c>
      <c r="B5" s="61" t="s">
        <v>112</v>
      </c>
      <c r="C5" s="64" t="s">
        <v>113</v>
      </c>
      <c r="D5" s="84" t="s">
        <v>102</v>
      </c>
      <c r="E5" s="76">
        <v>13</v>
      </c>
      <c r="F5" s="79" t="s">
        <v>3</v>
      </c>
      <c r="G5" s="64" t="s">
        <v>173</v>
      </c>
      <c r="H5" s="42" t="s">
        <v>114</v>
      </c>
      <c r="I5" s="42" t="s">
        <v>34</v>
      </c>
      <c r="J5" s="42" t="s">
        <v>149</v>
      </c>
      <c r="K5" s="39" t="s">
        <v>20</v>
      </c>
    </row>
    <row r="6" spans="1:11" ht="60" customHeight="1">
      <c r="A6" s="59"/>
      <c r="B6" s="62"/>
      <c r="C6" s="65"/>
      <c r="D6" s="85"/>
      <c r="E6" s="77"/>
      <c r="F6" s="80"/>
      <c r="G6" s="65"/>
      <c r="H6" s="43"/>
      <c r="I6" s="43"/>
      <c r="J6" s="43"/>
      <c r="K6" s="40"/>
    </row>
    <row r="7" spans="1:11" ht="60" customHeight="1" thickBot="1">
      <c r="A7" s="59"/>
      <c r="B7" s="62"/>
      <c r="C7" s="65"/>
      <c r="D7" s="86"/>
      <c r="E7" s="78"/>
      <c r="F7" s="81"/>
      <c r="G7" s="65"/>
      <c r="H7" s="82"/>
      <c r="I7" s="82"/>
      <c r="J7" s="82"/>
      <c r="K7" s="83"/>
    </row>
    <row r="8" spans="1:11" s="4" customFormat="1" ht="36" customHeight="1" thickBot="1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</row>
    <row r="9" spans="1:11" ht="36" customHeight="1" thickBot="1">
      <c r="A9" s="36" t="s">
        <v>110</v>
      </c>
      <c r="B9" s="37"/>
      <c r="C9" s="37"/>
      <c r="D9" s="37"/>
      <c r="E9" s="37"/>
      <c r="F9" s="37"/>
      <c r="G9" s="37"/>
      <c r="H9" s="37"/>
      <c r="I9" s="37"/>
      <c r="J9" s="37"/>
      <c r="K9" s="38"/>
    </row>
    <row r="10" spans="1:11" s="23" customFormat="1" ht="259.5" customHeight="1" thickBot="1">
      <c r="A10" s="55" t="s">
        <v>193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</row>
  </sheetData>
  <sheetProtection/>
  <mergeCells count="24">
    <mergeCell ref="A1:K1"/>
    <mergeCell ref="A2:A4"/>
    <mergeCell ref="B2:B4"/>
    <mergeCell ref="C2:C4"/>
    <mergeCell ref="D2:F3"/>
    <mergeCell ref="G2:G4"/>
    <mergeCell ref="A9:K9"/>
    <mergeCell ref="A10:K10"/>
    <mergeCell ref="G5:G7"/>
    <mergeCell ref="H5:H7"/>
    <mergeCell ref="I5:I7"/>
    <mergeCell ref="J5:J7"/>
    <mergeCell ref="C5:C7"/>
    <mergeCell ref="D5:D7"/>
    <mergeCell ref="E5:E7"/>
    <mergeCell ref="F5:F7"/>
    <mergeCell ref="K5:K7"/>
    <mergeCell ref="A8:K8"/>
    <mergeCell ref="A5:A7"/>
    <mergeCell ref="B5:B7"/>
    <mergeCell ref="H2:H4"/>
    <mergeCell ref="I2:I4"/>
    <mergeCell ref="J2:J4"/>
    <mergeCell ref="K2:K4"/>
  </mergeCells>
  <printOptions horizontalCentered="1"/>
  <pageMargins left="0.2362204724409449" right="0.2362204724409449" top="1.4960629921259843" bottom="0.7480314960629921" header="0.31496062992125984" footer="0.31496062992125984"/>
  <pageSetup horizontalDpi="600" verticalDpi="6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80" zoomScalePageLayoutView="0" workbookViewId="0" topLeftCell="A3">
      <selection activeCell="A10" sqref="A10:K10"/>
    </sheetView>
  </sheetViews>
  <sheetFormatPr defaultColWidth="9.140625" defaultRowHeight="12.75"/>
  <cols>
    <col min="1" max="1" width="7.140625" style="5" customWidth="1"/>
    <col min="2" max="2" width="22.00390625" style="5" customWidth="1"/>
    <col min="3" max="3" width="21.7109375" style="5" customWidth="1"/>
    <col min="4" max="4" width="46.140625" style="5" customWidth="1"/>
    <col min="5" max="5" width="6.00390625" style="5" customWidth="1"/>
    <col min="6" max="6" width="5.8515625" style="5" customWidth="1"/>
    <col min="7" max="7" width="20.140625" style="6" customWidth="1"/>
    <col min="8" max="8" width="19.7109375" style="5" customWidth="1"/>
    <col min="9" max="9" width="26.8515625" style="19" customWidth="1"/>
    <col min="10" max="10" width="42.421875" style="19" customWidth="1"/>
    <col min="11" max="11" width="27.7109375" style="5" customWidth="1"/>
    <col min="12" max="12" width="14.8515625" style="0" customWidth="1"/>
    <col min="13" max="13" width="3.7109375" style="0" customWidth="1"/>
  </cols>
  <sheetData>
    <row r="1" spans="1:11" s="3" customFormat="1" ht="36" customHeight="1" thickBot="1">
      <c r="A1" s="67" t="s">
        <v>148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36" customHeight="1">
      <c r="A2" s="70" t="s">
        <v>0</v>
      </c>
      <c r="B2" s="53" t="s">
        <v>17</v>
      </c>
      <c r="C2" s="53" t="s">
        <v>18</v>
      </c>
      <c r="D2" s="48" t="s">
        <v>16</v>
      </c>
      <c r="E2" s="72"/>
      <c r="F2" s="73"/>
      <c r="G2" s="48" t="s">
        <v>31</v>
      </c>
      <c r="H2" s="50" t="s">
        <v>6</v>
      </c>
      <c r="I2" s="50" t="s">
        <v>32</v>
      </c>
      <c r="J2" s="50" t="s">
        <v>11</v>
      </c>
      <c r="K2" s="50" t="s">
        <v>15</v>
      </c>
    </row>
    <row r="3" spans="1:13" ht="21" customHeight="1" thickBot="1">
      <c r="A3" s="70"/>
      <c r="B3" s="53"/>
      <c r="C3" s="53"/>
      <c r="D3" s="49"/>
      <c r="E3" s="74"/>
      <c r="F3" s="75"/>
      <c r="G3" s="48"/>
      <c r="H3" s="51"/>
      <c r="I3" s="51"/>
      <c r="J3" s="51"/>
      <c r="K3" s="51"/>
      <c r="L3" s="1"/>
      <c r="M3" s="2"/>
    </row>
    <row r="4" spans="1:11" ht="39" customHeight="1" thickBot="1">
      <c r="A4" s="71"/>
      <c r="B4" s="54"/>
      <c r="C4" s="54"/>
      <c r="D4" s="7" t="s">
        <v>1</v>
      </c>
      <c r="E4" s="8" t="s">
        <v>14</v>
      </c>
      <c r="F4" s="9" t="s">
        <v>2</v>
      </c>
      <c r="G4" s="49"/>
      <c r="H4" s="52"/>
      <c r="I4" s="52"/>
      <c r="J4" s="52"/>
      <c r="K4" s="52"/>
    </row>
    <row r="5" spans="1:11" ht="60" customHeight="1">
      <c r="A5" s="58" t="s">
        <v>116</v>
      </c>
      <c r="B5" s="61" t="s">
        <v>117</v>
      </c>
      <c r="C5" s="64" t="s">
        <v>118</v>
      </c>
      <c r="D5" s="84" t="s">
        <v>102</v>
      </c>
      <c r="E5" s="76">
        <v>9</v>
      </c>
      <c r="F5" s="79" t="s">
        <v>3</v>
      </c>
      <c r="G5" s="64" t="s">
        <v>174</v>
      </c>
      <c r="H5" s="42" t="s">
        <v>119</v>
      </c>
      <c r="I5" s="42" t="s">
        <v>34</v>
      </c>
      <c r="J5" s="42" t="s">
        <v>149</v>
      </c>
      <c r="K5" s="39" t="s">
        <v>20</v>
      </c>
    </row>
    <row r="6" spans="1:11" ht="60" customHeight="1">
      <c r="A6" s="59"/>
      <c r="B6" s="62"/>
      <c r="C6" s="65"/>
      <c r="D6" s="85"/>
      <c r="E6" s="77"/>
      <c r="F6" s="80"/>
      <c r="G6" s="65"/>
      <c r="H6" s="43"/>
      <c r="I6" s="43"/>
      <c r="J6" s="43"/>
      <c r="K6" s="40"/>
    </row>
    <row r="7" spans="1:11" ht="60" customHeight="1" thickBot="1">
      <c r="A7" s="59"/>
      <c r="B7" s="62"/>
      <c r="C7" s="65"/>
      <c r="D7" s="86"/>
      <c r="E7" s="78"/>
      <c r="F7" s="81"/>
      <c r="G7" s="65"/>
      <c r="H7" s="82"/>
      <c r="I7" s="82"/>
      <c r="J7" s="82"/>
      <c r="K7" s="83"/>
    </row>
    <row r="8" spans="1:11" s="4" customFormat="1" ht="36" customHeight="1" thickBot="1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</row>
    <row r="9" spans="1:11" ht="36" customHeight="1" thickBot="1">
      <c r="A9" s="36" t="s">
        <v>115</v>
      </c>
      <c r="B9" s="37"/>
      <c r="C9" s="37"/>
      <c r="D9" s="37"/>
      <c r="E9" s="37"/>
      <c r="F9" s="37"/>
      <c r="G9" s="37"/>
      <c r="H9" s="37"/>
      <c r="I9" s="37"/>
      <c r="J9" s="37"/>
      <c r="K9" s="38"/>
    </row>
    <row r="10" spans="1:11" s="23" customFormat="1" ht="259.5" customHeight="1" thickBot="1">
      <c r="A10" s="55" t="s">
        <v>194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</row>
  </sheetData>
  <sheetProtection/>
  <mergeCells count="24">
    <mergeCell ref="A1:K1"/>
    <mergeCell ref="A2:A4"/>
    <mergeCell ref="B2:B4"/>
    <mergeCell ref="C2:C4"/>
    <mergeCell ref="D2:F3"/>
    <mergeCell ref="G2:G4"/>
    <mergeCell ref="A9:K9"/>
    <mergeCell ref="A10:K10"/>
    <mergeCell ref="G5:G7"/>
    <mergeCell ref="H5:H7"/>
    <mergeCell ref="I5:I7"/>
    <mergeCell ref="J5:J7"/>
    <mergeCell ref="C5:C7"/>
    <mergeCell ref="D5:D7"/>
    <mergeCell ref="E5:E7"/>
    <mergeCell ref="F5:F7"/>
    <mergeCell ref="K5:K7"/>
    <mergeCell ref="A8:K8"/>
    <mergeCell ref="A5:A7"/>
    <mergeCell ref="B5:B7"/>
    <mergeCell ref="H2:H4"/>
    <mergeCell ref="I2:I4"/>
    <mergeCell ref="J2:J4"/>
    <mergeCell ref="K2:K4"/>
  </mergeCells>
  <printOptions horizontalCentered="1"/>
  <pageMargins left="0.2362204724409449" right="0.2362204724409449" top="1.4960629921259843" bottom="0.7480314960629921" header="0.31496062992125984" footer="0.31496062992125984"/>
  <pageSetup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80" zoomScalePageLayoutView="0" workbookViewId="0" topLeftCell="A4">
      <selection activeCell="A10" sqref="A10:K10"/>
    </sheetView>
  </sheetViews>
  <sheetFormatPr defaultColWidth="9.140625" defaultRowHeight="12.75"/>
  <cols>
    <col min="1" max="1" width="7.140625" style="5" customWidth="1"/>
    <col min="2" max="2" width="22.00390625" style="5" customWidth="1"/>
    <col min="3" max="3" width="21.7109375" style="5" customWidth="1"/>
    <col min="4" max="4" width="46.140625" style="5" customWidth="1"/>
    <col min="5" max="5" width="6.00390625" style="5" customWidth="1"/>
    <col min="6" max="6" width="5.8515625" style="5" customWidth="1"/>
    <col min="7" max="7" width="20.140625" style="6" customWidth="1"/>
    <col min="8" max="8" width="19.7109375" style="5" customWidth="1"/>
    <col min="9" max="9" width="26.8515625" style="19" customWidth="1"/>
    <col min="10" max="10" width="42.421875" style="19" customWidth="1"/>
    <col min="11" max="11" width="27.7109375" style="5" customWidth="1"/>
    <col min="12" max="12" width="14.8515625" style="0" customWidth="1"/>
    <col min="13" max="13" width="3.7109375" style="0" customWidth="1"/>
  </cols>
  <sheetData>
    <row r="1" spans="1:11" s="3" customFormat="1" ht="36" customHeight="1" thickBot="1">
      <c r="A1" s="67" t="s">
        <v>148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36" customHeight="1">
      <c r="A2" s="70" t="s">
        <v>0</v>
      </c>
      <c r="B2" s="53" t="s">
        <v>17</v>
      </c>
      <c r="C2" s="53" t="s">
        <v>18</v>
      </c>
      <c r="D2" s="48" t="s">
        <v>16</v>
      </c>
      <c r="E2" s="72"/>
      <c r="F2" s="73"/>
      <c r="G2" s="48" t="s">
        <v>31</v>
      </c>
      <c r="H2" s="50" t="s">
        <v>6</v>
      </c>
      <c r="I2" s="50" t="s">
        <v>32</v>
      </c>
      <c r="J2" s="50" t="s">
        <v>11</v>
      </c>
      <c r="K2" s="50" t="s">
        <v>15</v>
      </c>
    </row>
    <row r="3" spans="1:13" ht="21" customHeight="1" thickBot="1">
      <c r="A3" s="70"/>
      <c r="B3" s="53"/>
      <c r="C3" s="53"/>
      <c r="D3" s="49"/>
      <c r="E3" s="74"/>
      <c r="F3" s="75"/>
      <c r="G3" s="48"/>
      <c r="H3" s="51"/>
      <c r="I3" s="51"/>
      <c r="J3" s="51"/>
      <c r="K3" s="51"/>
      <c r="L3" s="1"/>
      <c r="M3" s="2"/>
    </row>
    <row r="4" spans="1:11" ht="39" customHeight="1" thickBot="1">
      <c r="A4" s="71"/>
      <c r="B4" s="54"/>
      <c r="C4" s="54"/>
      <c r="D4" s="7" t="s">
        <v>1</v>
      </c>
      <c r="E4" s="8" t="s">
        <v>14</v>
      </c>
      <c r="F4" s="9" t="s">
        <v>2</v>
      </c>
      <c r="G4" s="49"/>
      <c r="H4" s="52"/>
      <c r="I4" s="52"/>
      <c r="J4" s="52"/>
      <c r="K4" s="52"/>
    </row>
    <row r="5" spans="1:11" ht="60" customHeight="1">
      <c r="A5" s="58" t="s">
        <v>121</v>
      </c>
      <c r="B5" s="61" t="s">
        <v>122</v>
      </c>
      <c r="C5" s="64" t="s">
        <v>123</v>
      </c>
      <c r="D5" s="84" t="s">
        <v>51</v>
      </c>
      <c r="E5" s="76">
        <v>13</v>
      </c>
      <c r="F5" s="79" t="s">
        <v>3</v>
      </c>
      <c r="G5" s="64" t="s">
        <v>162</v>
      </c>
      <c r="H5" s="42" t="s">
        <v>124</v>
      </c>
      <c r="I5" s="42" t="s">
        <v>34</v>
      </c>
      <c r="J5" s="42" t="s">
        <v>149</v>
      </c>
      <c r="K5" s="39" t="s">
        <v>20</v>
      </c>
    </row>
    <row r="6" spans="1:11" ht="60" customHeight="1">
      <c r="A6" s="59"/>
      <c r="B6" s="62"/>
      <c r="C6" s="65"/>
      <c r="D6" s="85"/>
      <c r="E6" s="77"/>
      <c r="F6" s="80"/>
      <c r="G6" s="65"/>
      <c r="H6" s="43"/>
      <c r="I6" s="43"/>
      <c r="J6" s="43"/>
      <c r="K6" s="40"/>
    </row>
    <row r="7" spans="1:11" ht="60" customHeight="1" thickBot="1">
      <c r="A7" s="59"/>
      <c r="B7" s="62"/>
      <c r="C7" s="65"/>
      <c r="D7" s="86"/>
      <c r="E7" s="78"/>
      <c r="F7" s="81"/>
      <c r="G7" s="65"/>
      <c r="H7" s="82"/>
      <c r="I7" s="82"/>
      <c r="J7" s="82"/>
      <c r="K7" s="83"/>
    </row>
    <row r="8" spans="1:11" s="4" customFormat="1" ht="36" customHeight="1" thickBot="1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</row>
    <row r="9" spans="1:11" ht="36" customHeight="1" thickBot="1">
      <c r="A9" s="36" t="s">
        <v>120</v>
      </c>
      <c r="B9" s="37"/>
      <c r="C9" s="37"/>
      <c r="D9" s="37"/>
      <c r="E9" s="37"/>
      <c r="F9" s="37"/>
      <c r="G9" s="37"/>
      <c r="H9" s="37"/>
      <c r="I9" s="37"/>
      <c r="J9" s="37"/>
      <c r="K9" s="38"/>
    </row>
    <row r="10" spans="1:11" s="23" customFormat="1" ht="259.5" customHeight="1" thickBot="1">
      <c r="A10" s="55" t="s">
        <v>195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</row>
  </sheetData>
  <sheetProtection/>
  <mergeCells count="24">
    <mergeCell ref="A1:K1"/>
    <mergeCell ref="A2:A4"/>
    <mergeCell ref="B2:B4"/>
    <mergeCell ref="C2:C4"/>
    <mergeCell ref="D2:F3"/>
    <mergeCell ref="G2:G4"/>
    <mergeCell ref="A9:K9"/>
    <mergeCell ref="A10:K10"/>
    <mergeCell ref="G5:G7"/>
    <mergeCell ref="H5:H7"/>
    <mergeCell ref="I5:I7"/>
    <mergeCell ref="J5:J7"/>
    <mergeCell ref="C5:C7"/>
    <mergeCell ref="D5:D7"/>
    <mergeCell ref="E5:E7"/>
    <mergeCell ref="F5:F7"/>
    <mergeCell ref="K5:K7"/>
    <mergeCell ref="A8:K8"/>
    <mergeCell ref="A5:A7"/>
    <mergeCell ref="B5:B7"/>
    <mergeCell ref="H2:H4"/>
    <mergeCell ref="I2:I4"/>
    <mergeCell ref="J2:J4"/>
    <mergeCell ref="K2:K4"/>
  </mergeCells>
  <printOptions horizontalCentered="1"/>
  <pageMargins left="0.2362204724409449" right="0.2362204724409449" top="1.4960629921259843" bottom="0.7480314960629921" header="0.31496062992125984" footer="0.31496062992125984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80" zoomScalePageLayoutView="0" workbookViewId="0" topLeftCell="A3">
      <selection activeCell="A10" sqref="A10:K10"/>
    </sheetView>
  </sheetViews>
  <sheetFormatPr defaultColWidth="9.140625" defaultRowHeight="12.75"/>
  <cols>
    <col min="1" max="1" width="7.140625" style="5" customWidth="1"/>
    <col min="2" max="2" width="22.00390625" style="5" customWidth="1"/>
    <col min="3" max="3" width="21.7109375" style="5" customWidth="1"/>
    <col min="4" max="4" width="46.140625" style="5" customWidth="1"/>
    <col min="5" max="5" width="6.00390625" style="5" customWidth="1"/>
    <col min="6" max="6" width="5.8515625" style="5" customWidth="1"/>
    <col min="7" max="7" width="20.140625" style="6" customWidth="1"/>
    <col min="8" max="8" width="19.7109375" style="5" customWidth="1"/>
    <col min="9" max="9" width="26.8515625" style="19" customWidth="1"/>
    <col min="10" max="10" width="42.421875" style="19" customWidth="1"/>
    <col min="11" max="11" width="27.7109375" style="5" customWidth="1"/>
    <col min="12" max="12" width="14.8515625" style="0" customWidth="1"/>
    <col min="13" max="13" width="3.7109375" style="0" customWidth="1"/>
  </cols>
  <sheetData>
    <row r="1" spans="1:11" s="3" customFormat="1" ht="36" customHeight="1" thickBot="1">
      <c r="A1" s="67" t="s">
        <v>148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36" customHeight="1">
      <c r="A2" s="70" t="s">
        <v>0</v>
      </c>
      <c r="B2" s="53" t="s">
        <v>17</v>
      </c>
      <c r="C2" s="53" t="s">
        <v>18</v>
      </c>
      <c r="D2" s="48" t="s">
        <v>16</v>
      </c>
      <c r="E2" s="72"/>
      <c r="F2" s="73"/>
      <c r="G2" s="48" t="s">
        <v>31</v>
      </c>
      <c r="H2" s="50" t="s">
        <v>6</v>
      </c>
      <c r="I2" s="50" t="s">
        <v>32</v>
      </c>
      <c r="J2" s="50" t="s">
        <v>11</v>
      </c>
      <c r="K2" s="50" t="s">
        <v>15</v>
      </c>
    </row>
    <row r="3" spans="1:13" ht="21" customHeight="1" thickBot="1">
      <c r="A3" s="70"/>
      <c r="B3" s="53"/>
      <c r="C3" s="53"/>
      <c r="D3" s="49"/>
      <c r="E3" s="74"/>
      <c r="F3" s="75"/>
      <c r="G3" s="48"/>
      <c r="H3" s="51"/>
      <c r="I3" s="51"/>
      <c r="J3" s="51"/>
      <c r="K3" s="51"/>
      <c r="L3" s="1"/>
      <c r="M3" s="2"/>
    </row>
    <row r="4" spans="1:11" ht="39" customHeight="1" thickBot="1">
      <c r="A4" s="71"/>
      <c r="B4" s="54"/>
      <c r="C4" s="54"/>
      <c r="D4" s="7" t="s">
        <v>1</v>
      </c>
      <c r="E4" s="8" t="s">
        <v>14</v>
      </c>
      <c r="F4" s="9" t="s">
        <v>2</v>
      </c>
      <c r="G4" s="49"/>
      <c r="H4" s="52"/>
      <c r="I4" s="52"/>
      <c r="J4" s="52"/>
      <c r="K4" s="52"/>
    </row>
    <row r="5" spans="1:11" ht="60" customHeight="1">
      <c r="A5" s="58" t="s">
        <v>126</v>
      </c>
      <c r="B5" s="61" t="s">
        <v>127</v>
      </c>
      <c r="C5" s="64" t="s">
        <v>128</v>
      </c>
      <c r="D5" s="84" t="s">
        <v>102</v>
      </c>
      <c r="E5" s="76">
        <v>10</v>
      </c>
      <c r="F5" s="79" t="s">
        <v>3</v>
      </c>
      <c r="G5" s="64" t="s">
        <v>175</v>
      </c>
      <c r="H5" s="42" t="s">
        <v>129</v>
      </c>
      <c r="I5" s="42" t="s">
        <v>34</v>
      </c>
      <c r="J5" s="42" t="s">
        <v>149</v>
      </c>
      <c r="K5" s="39" t="s">
        <v>20</v>
      </c>
    </row>
    <row r="6" spans="1:11" ht="60" customHeight="1">
      <c r="A6" s="59"/>
      <c r="B6" s="62"/>
      <c r="C6" s="65"/>
      <c r="D6" s="85"/>
      <c r="E6" s="77"/>
      <c r="F6" s="80"/>
      <c r="G6" s="65"/>
      <c r="H6" s="43"/>
      <c r="I6" s="43"/>
      <c r="J6" s="87"/>
      <c r="K6" s="40"/>
    </row>
    <row r="7" spans="1:11" ht="60" customHeight="1" thickBot="1">
      <c r="A7" s="59"/>
      <c r="B7" s="62"/>
      <c r="C7" s="65"/>
      <c r="D7" s="86"/>
      <c r="E7" s="78"/>
      <c r="F7" s="81"/>
      <c r="G7" s="65"/>
      <c r="H7" s="82"/>
      <c r="I7" s="82"/>
      <c r="J7" s="88"/>
      <c r="K7" s="83"/>
    </row>
    <row r="8" spans="1:11" s="4" customFormat="1" ht="36" customHeight="1" thickBot="1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</row>
    <row r="9" spans="1:11" ht="36" customHeight="1" thickBot="1">
      <c r="A9" s="36" t="s">
        <v>125</v>
      </c>
      <c r="B9" s="37"/>
      <c r="C9" s="37"/>
      <c r="D9" s="37"/>
      <c r="E9" s="37"/>
      <c r="F9" s="37"/>
      <c r="G9" s="37"/>
      <c r="H9" s="37"/>
      <c r="I9" s="37"/>
      <c r="J9" s="37"/>
      <c r="K9" s="38"/>
    </row>
    <row r="10" spans="1:11" s="23" customFormat="1" ht="259.5" customHeight="1" thickBot="1">
      <c r="A10" s="55" t="s">
        <v>196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</row>
  </sheetData>
  <sheetProtection/>
  <mergeCells count="24">
    <mergeCell ref="A1:K1"/>
    <mergeCell ref="A2:A4"/>
    <mergeCell ref="B2:B4"/>
    <mergeCell ref="C2:C4"/>
    <mergeCell ref="D2:F3"/>
    <mergeCell ref="G2:G4"/>
    <mergeCell ref="A9:K9"/>
    <mergeCell ref="A10:K10"/>
    <mergeCell ref="G5:G7"/>
    <mergeCell ref="H5:H7"/>
    <mergeCell ref="I5:I7"/>
    <mergeCell ref="J5:J7"/>
    <mergeCell ref="C5:C7"/>
    <mergeCell ref="D5:D7"/>
    <mergeCell ref="E5:E7"/>
    <mergeCell ref="F5:F7"/>
    <mergeCell ref="K5:K7"/>
    <mergeCell ref="A8:K8"/>
    <mergeCell ref="A5:A7"/>
    <mergeCell ref="B5:B7"/>
    <mergeCell ref="H2:H4"/>
    <mergeCell ref="I2:I4"/>
    <mergeCell ref="J2:J4"/>
    <mergeCell ref="K2:K4"/>
  </mergeCells>
  <printOptions horizontalCentered="1"/>
  <pageMargins left="0.2362204724409449" right="0.2362204724409449" top="1.4960629921259843" bottom="0.7480314960629921" header="0.31496062992125984" footer="0.31496062992125984"/>
  <pageSetup horizontalDpi="600" verticalDpi="600" orientation="landscape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80" zoomScalePageLayoutView="0" workbookViewId="0" topLeftCell="A3">
      <selection activeCell="A11" sqref="A11"/>
    </sheetView>
  </sheetViews>
  <sheetFormatPr defaultColWidth="9.140625" defaultRowHeight="12.75"/>
  <cols>
    <col min="1" max="1" width="7.140625" style="5" customWidth="1"/>
    <col min="2" max="2" width="22.00390625" style="5" customWidth="1"/>
    <col min="3" max="3" width="21.7109375" style="5" customWidth="1"/>
    <col min="4" max="4" width="46.140625" style="5" customWidth="1"/>
    <col min="5" max="5" width="6.00390625" style="5" customWidth="1"/>
    <col min="6" max="6" width="5.8515625" style="5" customWidth="1"/>
    <col min="7" max="7" width="20.140625" style="6" customWidth="1"/>
    <col min="8" max="8" width="19.7109375" style="5" customWidth="1"/>
    <col min="9" max="9" width="26.8515625" style="19" customWidth="1"/>
    <col min="10" max="10" width="42.421875" style="19" customWidth="1"/>
    <col min="11" max="11" width="27.7109375" style="5" customWidth="1"/>
    <col min="12" max="12" width="14.8515625" style="0" customWidth="1"/>
    <col min="13" max="13" width="3.7109375" style="0" customWidth="1"/>
  </cols>
  <sheetData>
    <row r="1" spans="1:11" s="3" customFormat="1" ht="36" customHeight="1" thickBot="1">
      <c r="A1" s="67" t="s">
        <v>148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36" customHeight="1">
      <c r="A2" s="70" t="s">
        <v>0</v>
      </c>
      <c r="B2" s="53" t="s">
        <v>17</v>
      </c>
      <c r="C2" s="53" t="s">
        <v>18</v>
      </c>
      <c r="D2" s="48" t="s">
        <v>16</v>
      </c>
      <c r="E2" s="72"/>
      <c r="F2" s="73"/>
      <c r="G2" s="48" t="s">
        <v>31</v>
      </c>
      <c r="H2" s="50" t="s">
        <v>6</v>
      </c>
      <c r="I2" s="50" t="s">
        <v>32</v>
      </c>
      <c r="J2" s="50" t="s">
        <v>11</v>
      </c>
      <c r="K2" s="50" t="s">
        <v>15</v>
      </c>
    </row>
    <row r="3" spans="1:13" ht="21" customHeight="1" thickBot="1">
      <c r="A3" s="70"/>
      <c r="B3" s="53"/>
      <c r="C3" s="53"/>
      <c r="D3" s="49"/>
      <c r="E3" s="74"/>
      <c r="F3" s="75"/>
      <c r="G3" s="48"/>
      <c r="H3" s="51"/>
      <c r="I3" s="51"/>
      <c r="J3" s="51"/>
      <c r="K3" s="51"/>
      <c r="L3" s="1"/>
      <c r="M3" s="2"/>
    </row>
    <row r="4" spans="1:11" ht="39" customHeight="1" thickBot="1">
      <c r="A4" s="71"/>
      <c r="B4" s="54"/>
      <c r="C4" s="54"/>
      <c r="D4" s="7" t="s">
        <v>1</v>
      </c>
      <c r="E4" s="8" t="s">
        <v>14</v>
      </c>
      <c r="F4" s="9" t="s">
        <v>2</v>
      </c>
      <c r="G4" s="49"/>
      <c r="H4" s="52"/>
      <c r="I4" s="52"/>
      <c r="J4" s="52"/>
      <c r="K4" s="52"/>
    </row>
    <row r="5" spans="1:11" ht="60" customHeight="1">
      <c r="A5" s="58" t="s">
        <v>130</v>
      </c>
      <c r="B5" s="61" t="s">
        <v>127</v>
      </c>
      <c r="C5" s="64" t="s">
        <v>132</v>
      </c>
      <c r="D5" s="17" t="s">
        <v>50</v>
      </c>
      <c r="E5" s="15">
        <v>3</v>
      </c>
      <c r="F5" s="16" t="s">
        <v>10</v>
      </c>
      <c r="G5" s="64" t="s">
        <v>176</v>
      </c>
      <c r="H5" s="42" t="s">
        <v>129</v>
      </c>
      <c r="I5" s="42" t="s">
        <v>34</v>
      </c>
      <c r="J5" s="42" t="s">
        <v>149</v>
      </c>
      <c r="K5" s="39" t="s">
        <v>20</v>
      </c>
    </row>
    <row r="6" spans="1:11" ht="60" customHeight="1">
      <c r="A6" s="59"/>
      <c r="B6" s="62"/>
      <c r="C6" s="65"/>
      <c r="D6" s="18" t="s">
        <v>51</v>
      </c>
      <c r="E6" s="11">
        <v>25</v>
      </c>
      <c r="F6" s="12" t="s">
        <v>3</v>
      </c>
      <c r="G6" s="65"/>
      <c r="H6" s="43"/>
      <c r="I6" s="43"/>
      <c r="J6" s="87"/>
      <c r="K6" s="40"/>
    </row>
    <row r="7" spans="1:11" ht="60" customHeight="1" thickBot="1">
      <c r="A7" s="59"/>
      <c r="B7" s="62"/>
      <c r="C7" s="65"/>
      <c r="D7" s="20" t="s">
        <v>30</v>
      </c>
      <c r="E7" s="21">
        <v>3</v>
      </c>
      <c r="F7" s="22" t="s">
        <v>10</v>
      </c>
      <c r="G7" s="65"/>
      <c r="H7" s="82"/>
      <c r="I7" s="82"/>
      <c r="J7" s="88"/>
      <c r="K7" s="83"/>
    </row>
    <row r="8" spans="1:11" s="4" customFormat="1" ht="36" customHeight="1" thickBot="1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</row>
    <row r="9" spans="1:11" ht="36" customHeight="1" thickBot="1">
      <c r="A9" s="36" t="s">
        <v>131</v>
      </c>
      <c r="B9" s="37"/>
      <c r="C9" s="37"/>
      <c r="D9" s="37"/>
      <c r="E9" s="37"/>
      <c r="F9" s="37"/>
      <c r="G9" s="37"/>
      <c r="H9" s="37"/>
      <c r="I9" s="37"/>
      <c r="J9" s="37"/>
      <c r="K9" s="38"/>
    </row>
    <row r="10" spans="1:11" s="23" customFormat="1" ht="259.5" customHeight="1" thickBot="1">
      <c r="A10" s="55" t="s">
        <v>187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</row>
  </sheetData>
  <sheetProtection/>
  <mergeCells count="21">
    <mergeCell ref="A1:K1"/>
    <mergeCell ref="A2:A4"/>
    <mergeCell ref="B2:B4"/>
    <mergeCell ref="C2:C4"/>
    <mergeCell ref="D2:F3"/>
    <mergeCell ref="H2:H4"/>
    <mergeCell ref="B5:B7"/>
    <mergeCell ref="J2:J4"/>
    <mergeCell ref="G2:G4"/>
    <mergeCell ref="A9:K9"/>
    <mergeCell ref="I2:I4"/>
    <mergeCell ref="A5:A7"/>
    <mergeCell ref="K2:K4"/>
    <mergeCell ref="C5:C7"/>
    <mergeCell ref="A10:K10"/>
    <mergeCell ref="G5:G7"/>
    <mergeCell ref="H5:H7"/>
    <mergeCell ref="I5:I7"/>
    <mergeCell ref="J5:J7"/>
    <mergeCell ref="K5:K7"/>
    <mergeCell ref="A8:K8"/>
  </mergeCells>
  <printOptions horizontalCentered="1"/>
  <pageMargins left="0.2362204724409449" right="0.2362204724409449" top="1.4960629921259843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80" zoomScalePageLayoutView="0" workbookViewId="0" topLeftCell="A1">
      <selection activeCell="A11" sqref="A11"/>
    </sheetView>
  </sheetViews>
  <sheetFormatPr defaultColWidth="9.140625" defaultRowHeight="12.75"/>
  <cols>
    <col min="1" max="1" width="7.140625" style="5" customWidth="1"/>
    <col min="2" max="2" width="22.00390625" style="5" customWidth="1"/>
    <col min="3" max="3" width="21.7109375" style="5" customWidth="1"/>
    <col min="4" max="4" width="46.140625" style="5" customWidth="1"/>
    <col min="5" max="5" width="6.00390625" style="5" customWidth="1"/>
    <col min="6" max="6" width="5.8515625" style="5" customWidth="1"/>
    <col min="7" max="7" width="20.140625" style="6" customWidth="1"/>
    <col min="8" max="8" width="19.7109375" style="5" customWidth="1"/>
    <col min="9" max="9" width="26.8515625" style="19" customWidth="1"/>
    <col min="10" max="10" width="42.421875" style="19" customWidth="1"/>
    <col min="11" max="11" width="27.7109375" style="5" customWidth="1"/>
    <col min="12" max="12" width="14.8515625" style="0" customWidth="1"/>
    <col min="13" max="13" width="3.7109375" style="0" customWidth="1"/>
  </cols>
  <sheetData>
    <row r="1" spans="1:11" s="3" customFormat="1" ht="36" customHeight="1" thickBot="1">
      <c r="A1" s="67" t="s">
        <v>148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36" customHeight="1">
      <c r="A2" s="70" t="s">
        <v>0</v>
      </c>
      <c r="B2" s="53" t="s">
        <v>17</v>
      </c>
      <c r="C2" s="53" t="s">
        <v>18</v>
      </c>
      <c r="D2" s="48" t="s">
        <v>16</v>
      </c>
      <c r="E2" s="72"/>
      <c r="F2" s="73"/>
      <c r="G2" s="48" t="s">
        <v>31</v>
      </c>
      <c r="H2" s="50" t="s">
        <v>6</v>
      </c>
      <c r="I2" s="50" t="s">
        <v>32</v>
      </c>
      <c r="J2" s="50" t="s">
        <v>11</v>
      </c>
      <c r="K2" s="50" t="s">
        <v>15</v>
      </c>
    </row>
    <row r="3" spans="1:13" ht="21" customHeight="1" thickBot="1">
      <c r="A3" s="70"/>
      <c r="B3" s="53"/>
      <c r="C3" s="53"/>
      <c r="D3" s="49"/>
      <c r="E3" s="74"/>
      <c r="F3" s="75"/>
      <c r="G3" s="48"/>
      <c r="H3" s="51"/>
      <c r="I3" s="51"/>
      <c r="J3" s="51"/>
      <c r="K3" s="51"/>
      <c r="L3" s="1"/>
      <c r="M3" s="2"/>
    </row>
    <row r="4" spans="1:11" ht="39" customHeight="1" thickBot="1">
      <c r="A4" s="71"/>
      <c r="B4" s="54"/>
      <c r="C4" s="54"/>
      <c r="D4" s="7" t="s">
        <v>1</v>
      </c>
      <c r="E4" s="8" t="s">
        <v>14</v>
      </c>
      <c r="F4" s="9" t="s">
        <v>2</v>
      </c>
      <c r="G4" s="49"/>
      <c r="H4" s="52"/>
      <c r="I4" s="52"/>
      <c r="J4" s="52"/>
      <c r="K4" s="52"/>
    </row>
    <row r="5" spans="1:11" ht="60" customHeight="1">
      <c r="A5" s="58" t="s">
        <v>12</v>
      </c>
      <c r="B5" s="61" t="s">
        <v>41</v>
      </c>
      <c r="C5" s="64" t="s">
        <v>37</v>
      </c>
      <c r="D5" s="17" t="s">
        <v>38</v>
      </c>
      <c r="E5" s="15">
        <v>3</v>
      </c>
      <c r="F5" s="16" t="s">
        <v>10</v>
      </c>
      <c r="G5" s="64" t="s">
        <v>167</v>
      </c>
      <c r="H5" s="42" t="s">
        <v>40</v>
      </c>
      <c r="I5" s="42" t="s">
        <v>34</v>
      </c>
      <c r="J5" s="64" t="s">
        <v>149</v>
      </c>
      <c r="K5" s="39" t="s">
        <v>150</v>
      </c>
    </row>
    <row r="6" spans="1:11" ht="60" customHeight="1">
      <c r="A6" s="59"/>
      <c r="B6" s="62"/>
      <c r="C6" s="65"/>
      <c r="D6" s="18" t="s">
        <v>39</v>
      </c>
      <c r="E6" s="11">
        <v>17</v>
      </c>
      <c r="F6" s="12" t="s">
        <v>3</v>
      </c>
      <c r="G6" s="65"/>
      <c r="H6" s="43"/>
      <c r="I6" s="43"/>
      <c r="J6" s="65"/>
      <c r="K6" s="40"/>
    </row>
    <row r="7" spans="1:11" ht="60" customHeight="1" thickBot="1">
      <c r="A7" s="60"/>
      <c r="B7" s="63"/>
      <c r="C7" s="66"/>
      <c r="D7" s="20" t="s">
        <v>30</v>
      </c>
      <c r="E7" s="21">
        <v>3</v>
      </c>
      <c r="F7" s="22" t="s">
        <v>10</v>
      </c>
      <c r="G7" s="66"/>
      <c r="H7" s="44"/>
      <c r="I7" s="44"/>
      <c r="J7" s="66"/>
      <c r="K7" s="41"/>
    </row>
    <row r="8" spans="1:11" s="4" customFormat="1" ht="36" customHeight="1" thickBot="1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</row>
    <row r="9" spans="1:11" ht="36" customHeight="1" thickBot="1">
      <c r="A9" s="36" t="s">
        <v>42</v>
      </c>
      <c r="B9" s="37"/>
      <c r="C9" s="37"/>
      <c r="D9" s="37"/>
      <c r="E9" s="37"/>
      <c r="F9" s="37"/>
      <c r="G9" s="37"/>
      <c r="H9" s="37"/>
      <c r="I9" s="37"/>
      <c r="J9" s="37"/>
      <c r="K9" s="38"/>
    </row>
    <row r="10" spans="1:11" s="23" customFormat="1" ht="259.5" customHeight="1" thickBot="1">
      <c r="A10" s="55" t="s">
        <v>179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</row>
  </sheetData>
  <sheetProtection/>
  <mergeCells count="21">
    <mergeCell ref="K5:K7"/>
    <mergeCell ref="A9:K9"/>
    <mergeCell ref="H2:H4"/>
    <mergeCell ref="I5:I7"/>
    <mergeCell ref="J2:J4"/>
    <mergeCell ref="J5:J7"/>
    <mergeCell ref="A1:K1"/>
    <mergeCell ref="A2:A4"/>
    <mergeCell ref="B2:B4"/>
    <mergeCell ref="C2:C4"/>
    <mergeCell ref="D2:F3"/>
    <mergeCell ref="A10:K10"/>
    <mergeCell ref="A5:A7"/>
    <mergeCell ref="B5:B7"/>
    <mergeCell ref="C5:C7"/>
    <mergeCell ref="G5:G7"/>
    <mergeCell ref="G2:G4"/>
    <mergeCell ref="H5:H7"/>
    <mergeCell ref="I2:I4"/>
    <mergeCell ref="K2:K4"/>
    <mergeCell ref="A8:K8"/>
  </mergeCells>
  <printOptions horizontalCentered="1"/>
  <pageMargins left="0.2362204724409449" right="0.2362204724409449" top="1.4960629921259843" bottom="0.7480314960629921" header="0.31496062992125984" footer="0.31496062992125984"/>
  <pageSetup horizontalDpi="600" verticalDpi="600" orientation="landscape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80" zoomScalePageLayoutView="0" workbookViewId="0" topLeftCell="A3">
      <selection activeCell="A10" sqref="A10:K10"/>
    </sheetView>
  </sheetViews>
  <sheetFormatPr defaultColWidth="9.140625" defaultRowHeight="12.75"/>
  <cols>
    <col min="1" max="1" width="7.140625" style="5" customWidth="1"/>
    <col min="2" max="2" width="22.00390625" style="5" customWidth="1"/>
    <col min="3" max="3" width="21.7109375" style="5" customWidth="1"/>
    <col min="4" max="4" width="46.140625" style="5" customWidth="1"/>
    <col min="5" max="5" width="6.00390625" style="5" customWidth="1"/>
    <col min="6" max="6" width="5.8515625" style="5" customWidth="1"/>
    <col min="7" max="7" width="20.140625" style="6" customWidth="1"/>
    <col min="8" max="8" width="19.7109375" style="5" customWidth="1"/>
    <col min="9" max="9" width="26.8515625" style="19" customWidth="1"/>
    <col min="10" max="10" width="42.421875" style="19" customWidth="1"/>
    <col min="11" max="11" width="27.7109375" style="5" customWidth="1"/>
    <col min="12" max="12" width="14.8515625" style="0" customWidth="1"/>
    <col min="13" max="13" width="3.7109375" style="0" customWidth="1"/>
  </cols>
  <sheetData>
    <row r="1" spans="1:11" s="3" customFormat="1" ht="36" customHeight="1" thickBot="1">
      <c r="A1" s="67" t="s">
        <v>148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36" customHeight="1">
      <c r="A2" s="70" t="s">
        <v>0</v>
      </c>
      <c r="B2" s="53" t="s">
        <v>17</v>
      </c>
      <c r="C2" s="53" t="s">
        <v>18</v>
      </c>
      <c r="D2" s="48" t="s">
        <v>16</v>
      </c>
      <c r="E2" s="72"/>
      <c r="F2" s="73"/>
      <c r="G2" s="48" t="s">
        <v>31</v>
      </c>
      <c r="H2" s="50" t="s">
        <v>6</v>
      </c>
      <c r="I2" s="50" t="s">
        <v>32</v>
      </c>
      <c r="J2" s="50" t="s">
        <v>11</v>
      </c>
      <c r="K2" s="50" t="s">
        <v>15</v>
      </c>
    </row>
    <row r="3" spans="1:13" ht="21" customHeight="1" thickBot="1">
      <c r="A3" s="70"/>
      <c r="B3" s="53"/>
      <c r="C3" s="53"/>
      <c r="D3" s="49"/>
      <c r="E3" s="74"/>
      <c r="F3" s="75"/>
      <c r="G3" s="48"/>
      <c r="H3" s="51"/>
      <c r="I3" s="51"/>
      <c r="J3" s="51"/>
      <c r="K3" s="51"/>
      <c r="L3" s="1"/>
      <c r="M3" s="2"/>
    </row>
    <row r="4" spans="1:11" ht="39" customHeight="1" thickBot="1">
      <c r="A4" s="71"/>
      <c r="B4" s="54"/>
      <c r="C4" s="54"/>
      <c r="D4" s="7" t="s">
        <v>1</v>
      </c>
      <c r="E4" s="8" t="s">
        <v>14</v>
      </c>
      <c r="F4" s="9" t="s">
        <v>2</v>
      </c>
      <c r="G4" s="49"/>
      <c r="H4" s="52"/>
      <c r="I4" s="52"/>
      <c r="J4" s="52"/>
      <c r="K4" s="52"/>
    </row>
    <row r="5" spans="1:11" ht="60" customHeight="1">
      <c r="A5" s="58" t="s">
        <v>145</v>
      </c>
      <c r="B5" s="61" t="s">
        <v>134</v>
      </c>
      <c r="C5" s="64" t="s">
        <v>163</v>
      </c>
      <c r="D5" s="64" t="s">
        <v>102</v>
      </c>
      <c r="E5" s="76">
        <v>15</v>
      </c>
      <c r="F5" s="79" t="s">
        <v>3</v>
      </c>
      <c r="G5" s="64" t="s">
        <v>177</v>
      </c>
      <c r="H5" s="42" t="s">
        <v>133</v>
      </c>
      <c r="I5" s="42" t="s">
        <v>34</v>
      </c>
      <c r="J5" s="42" t="s">
        <v>149</v>
      </c>
      <c r="K5" s="39" t="s">
        <v>20</v>
      </c>
    </row>
    <row r="6" spans="1:11" ht="60" customHeight="1">
      <c r="A6" s="59"/>
      <c r="B6" s="62"/>
      <c r="C6" s="65"/>
      <c r="D6" s="65"/>
      <c r="E6" s="77"/>
      <c r="F6" s="80"/>
      <c r="G6" s="89"/>
      <c r="H6" s="43"/>
      <c r="I6" s="43"/>
      <c r="J6" s="43"/>
      <c r="K6" s="40"/>
    </row>
    <row r="7" spans="1:11" ht="60" customHeight="1" thickBot="1">
      <c r="A7" s="59"/>
      <c r="B7" s="62"/>
      <c r="C7" s="65"/>
      <c r="D7" s="66"/>
      <c r="E7" s="78"/>
      <c r="F7" s="81"/>
      <c r="G7" s="89"/>
      <c r="H7" s="82"/>
      <c r="I7" s="82"/>
      <c r="J7" s="82"/>
      <c r="K7" s="83"/>
    </row>
    <row r="8" spans="1:11" s="4" customFormat="1" ht="36" customHeight="1" thickBot="1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</row>
    <row r="9" spans="1:11" ht="36" customHeight="1" thickBot="1">
      <c r="A9" s="36" t="s">
        <v>146</v>
      </c>
      <c r="B9" s="37"/>
      <c r="C9" s="37"/>
      <c r="D9" s="37"/>
      <c r="E9" s="37"/>
      <c r="F9" s="37"/>
      <c r="G9" s="37"/>
      <c r="H9" s="37"/>
      <c r="I9" s="37"/>
      <c r="J9" s="37"/>
      <c r="K9" s="38"/>
    </row>
    <row r="10" spans="1:11" s="23" customFormat="1" ht="259.5" customHeight="1" thickBot="1">
      <c r="A10" s="55" t="s">
        <v>197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</row>
  </sheetData>
  <sheetProtection/>
  <mergeCells count="24">
    <mergeCell ref="A10:K10"/>
    <mergeCell ref="D5:D7"/>
    <mergeCell ref="F5:F7"/>
    <mergeCell ref="E5:E7"/>
    <mergeCell ref="A5:A7"/>
    <mergeCell ref="B5:B7"/>
    <mergeCell ref="C5:C7"/>
    <mergeCell ref="G5:G7"/>
    <mergeCell ref="A8:K8"/>
    <mergeCell ref="A9:K9"/>
    <mergeCell ref="A1:K1"/>
    <mergeCell ref="A2:A4"/>
    <mergeCell ref="B2:B4"/>
    <mergeCell ref="C2:C4"/>
    <mergeCell ref="D2:F3"/>
    <mergeCell ref="G2:G4"/>
    <mergeCell ref="H2:H4"/>
    <mergeCell ref="I2:I4"/>
    <mergeCell ref="J2:J4"/>
    <mergeCell ref="K2:K4"/>
    <mergeCell ref="H5:H7"/>
    <mergeCell ref="I5:I7"/>
    <mergeCell ref="J5:J7"/>
    <mergeCell ref="K5:K7"/>
  </mergeCells>
  <printOptions horizontalCentered="1"/>
  <pageMargins left="0.2362204724409449" right="0.2362204724409449" top="1.4960629921259843" bottom="0.7480314960629921" header="0.31496062992125984" footer="0.31496062992125984"/>
  <pageSetup horizontalDpi="600" verticalDpi="600" orientation="landscape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80" zoomScalePageLayoutView="0" workbookViewId="0" topLeftCell="A4">
      <selection activeCell="A10" sqref="A10:K10"/>
    </sheetView>
  </sheetViews>
  <sheetFormatPr defaultColWidth="9.140625" defaultRowHeight="12.75"/>
  <cols>
    <col min="1" max="1" width="7.140625" style="5" customWidth="1"/>
    <col min="2" max="2" width="22.00390625" style="5" customWidth="1"/>
    <col min="3" max="3" width="21.7109375" style="5" customWidth="1"/>
    <col min="4" max="4" width="46.140625" style="5" customWidth="1"/>
    <col min="5" max="5" width="6.00390625" style="5" customWidth="1"/>
    <col min="6" max="6" width="5.8515625" style="5" customWidth="1"/>
    <col min="7" max="7" width="20.140625" style="6" customWidth="1"/>
    <col min="8" max="8" width="19.7109375" style="5" customWidth="1"/>
    <col min="9" max="9" width="26.8515625" style="19" customWidth="1"/>
    <col min="10" max="10" width="42.421875" style="19" customWidth="1"/>
    <col min="11" max="11" width="27.7109375" style="5" customWidth="1"/>
    <col min="12" max="12" width="14.8515625" style="0" customWidth="1"/>
    <col min="13" max="13" width="3.7109375" style="0" customWidth="1"/>
  </cols>
  <sheetData>
    <row r="1" spans="1:11" s="3" customFormat="1" ht="36" customHeight="1" thickBot="1">
      <c r="A1" s="67" t="s">
        <v>148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36" customHeight="1">
      <c r="A2" s="70" t="s">
        <v>0</v>
      </c>
      <c r="B2" s="53" t="s">
        <v>17</v>
      </c>
      <c r="C2" s="53" t="s">
        <v>18</v>
      </c>
      <c r="D2" s="48" t="s">
        <v>16</v>
      </c>
      <c r="E2" s="72"/>
      <c r="F2" s="73"/>
      <c r="G2" s="48" t="s">
        <v>31</v>
      </c>
      <c r="H2" s="50" t="s">
        <v>6</v>
      </c>
      <c r="I2" s="50" t="s">
        <v>32</v>
      </c>
      <c r="J2" s="50" t="s">
        <v>11</v>
      </c>
      <c r="K2" s="50" t="s">
        <v>15</v>
      </c>
    </row>
    <row r="3" spans="1:13" ht="21" customHeight="1" thickBot="1">
      <c r="A3" s="70"/>
      <c r="B3" s="53"/>
      <c r="C3" s="53"/>
      <c r="D3" s="49"/>
      <c r="E3" s="74"/>
      <c r="F3" s="75"/>
      <c r="G3" s="48"/>
      <c r="H3" s="51"/>
      <c r="I3" s="51"/>
      <c r="J3" s="51"/>
      <c r="K3" s="51"/>
      <c r="L3" s="1"/>
      <c r="M3" s="2"/>
    </row>
    <row r="4" spans="1:11" ht="39" customHeight="1" thickBot="1">
      <c r="A4" s="71"/>
      <c r="B4" s="54"/>
      <c r="C4" s="54"/>
      <c r="D4" s="7" t="s">
        <v>1</v>
      </c>
      <c r="E4" s="8" t="s">
        <v>14</v>
      </c>
      <c r="F4" s="9" t="s">
        <v>2</v>
      </c>
      <c r="G4" s="49"/>
      <c r="H4" s="52"/>
      <c r="I4" s="52"/>
      <c r="J4" s="52"/>
      <c r="K4" s="52"/>
    </row>
    <row r="5" spans="1:11" ht="60" customHeight="1">
      <c r="A5" s="58" t="s">
        <v>144</v>
      </c>
      <c r="B5" s="61" t="s">
        <v>135</v>
      </c>
      <c r="C5" s="64" t="s">
        <v>136</v>
      </c>
      <c r="D5" s="64" t="s">
        <v>137</v>
      </c>
      <c r="E5" s="76">
        <v>20</v>
      </c>
      <c r="F5" s="79" t="s">
        <v>3</v>
      </c>
      <c r="G5" s="64" t="s">
        <v>164</v>
      </c>
      <c r="H5" s="42" t="s">
        <v>138</v>
      </c>
      <c r="I5" s="42" t="s">
        <v>34</v>
      </c>
      <c r="J5" s="42" t="s">
        <v>149</v>
      </c>
      <c r="K5" s="39" t="s">
        <v>20</v>
      </c>
    </row>
    <row r="6" spans="1:11" ht="60" customHeight="1">
      <c r="A6" s="59"/>
      <c r="B6" s="62"/>
      <c r="C6" s="65"/>
      <c r="D6" s="65"/>
      <c r="E6" s="77"/>
      <c r="F6" s="80"/>
      <c r="G6" s="65"/>
      <c r="H6" s="43"/>
      <c r="I6" s="43"/>
      <c r="J6" s="43"/>
      <c r="K6" s="40"/>
    </row>
    <row r="7" spans="1:11" ht="60" customHeight="1" thickBot="1">
      <c r="A7" s="59"/>
      <c r="B7" s="62"/>
      <c r="C7" s="65"/>
      <c r="D7" s="66"/>
      <c r="E7" s="78"/>
      <c r="F7" s="81"/>
      <c r="G7" s="65"/>
      <c r="H7" s="82"/>
      <c r="I7" s="82"/>
      <c r="J7" s="82"/>
      <c r="K7" s="83"/>
    </row>
    <row r="8" spans="1:11" s="4" customFormat="1" ht="36" customHeight="1" thickBot="1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</row>
    <row r="9" spans="1:11" ht="36" customHeight="1" thickBot="1">
      <c r="A9" s="36" t="s">
        <v>143</v>
      </c>
      <c r="B9" s="37"/>
      <c r="C9" s="37"/>
      <c r="D9" s="37"/>
      <c r="E9" s="37"/>
      <c r="F9" s="37"/>
      <c r="G9" s="37"/>
      <c r="H9" s="37"/>
      <c r="I9" s="37"/>
      <c r="J9" s="37"/>
      <c r="K9" s="38"/>
    </row>
    <row r="10" spans="1:11" s="23" customFormat="1" ht="259.5" customHeight="1" thickBot="1">
      <c r="A10" s="55" t="s">
        <v>198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</row>
  </sheetData>
  <sheetProtection/>
  <mergeCells count="24">
    <mergeCell ref="K5:K7"/>
    <mergeCell ref="A8:K8"/>
    <mergeCell ref="A5:A7"/>
    <mergeCell ref="B5:B7"/>
    <mergeCell ref="H2:H4"/>
    <mergeCell ref="I2:I4"/>
    <mergeCell ref="J2:J4"/>
    <mergeCell ref="K2:K4"/>
    <mergeCell ref="A9:K9"/>
    <mergeCell ref="A10:K10"/>
    <mergeCell ref="G5:G7"/>
    <mergeCell ref="H5:H7"/>
    <mergeCell ref="I5:I7"/>
    <mergeCell ref="J5:J7"/>
    <mergeCell ref="C5:C7"/>
    <mergeCell ref="D5:D7"/>
    <mergeCell ref="E5:E7"/>
    <mergeCell ref="F5:F7"/>
    <mergeCell ref="A1:K1"/>
    <mergeCell ref="A2:A4"/>
    <mergeCell ref="B2:B4"/>
    <mergeCell ref="C2:C4"/>
    <mergeCell ref="D2:F3"/>
    <mergeCell ref="G2:G4"/>
  </mergeCells>
  <printOptions horizontalCentered="1"/>
  <pageMargins left="0.2362204724409449" right="0.2362204724409449" top="1.4960629921259843" bottom="0.7480314960629921" header="0.31496062992125984" footer="0.31496062992125984"/>
  <pageSetup horizontalDpi="600" verticalDpi="600" orientation="landscape" paperSize="9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80" zoomScalePageLayoutView="0" workbookViewId="0" topLeftCell="A4">
      <selection activeCell="A10" sqref="A10:K10"/>
    </sheetView>
  </sheetViews>
  <sheetFormatPr defaultColWidth="9.140625" defaultRowHeight="12.75"/>
  <cols>
    <col min="1" max="1" width="7.140625" style="25" customWidth="1"/>
    <col min="2" max="2" width="22.00390625" style="25" customWidth="1"/>
    <col min="3" max="3" width="21.7109375" style="25" customWidth="1"/>
    <col min="4" max="4" width="46.140625" style="25" customWidth="1"/>
    <col min="5" max="5" width="6.00390625" style="25" customWidth="1"/>
    <col min="6" max="6" width="5.8515625" style="25" customWidth="1"/>
    <col min="7" max="7" width="20.140625" style="27" customWidth="1"/>
    <col min="8" max="8" width="19.7109375" style="25" customWidth="1"/>
    <col min="9" max="9" width="26.8515625" style="26" customWidth="1"/>
    <col min="10" max="10" width="42.421875" style="26" customWidth="1"/>
    <col min="11" max="11" width="27.7109375" style="25" customWidth="1"/>
    <col min="12" max="12" width="14.8515625" style="24" customWidth="1"/>
    <col min="13" max="13" width="3.7109375" style="24" customWidth="1"/>
    <col min="14" max="16384" width="9.140625" style="24" customWidth="1"/>
  </cols>
  <sheetData>
    <row r="1" spans="1:11" s="35" customFormat="1" ht="36" customHeight="1" thickBot="1">
      <c r="A1" s="67" t="s">
        <v>148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36" customHeight="1">
      <c r="A2" s="109" t="s">
        <v>0</v>
      </c>
      <c r="B2" s="111" t="s">
        <v>17</v>
      </c>
      <c r="C2" s="111" t="s">
        <v>18</v>
      </c>
      <c r="D2" s="113" t="s">
        <v>16</v>
      </c>
      <c r="E2" s="114"/>
      <c r="F2" s="115"/>
      <c r="G2" s="48" t="s">
        <v>31</v>
      </c>
      <c r="H2" s="50" t="s">
        <v>6</v>
      </c>
      <c r="I2" s="50" t="s">
        <v>32</v>
      </c>
      <c r="J2" s="50" t="s">
        <v>11</v>
      </c>
      <c r="K2" s="50" t="s">
        <v>15</v>
      </c>
    </row>
    <row r="3" spans="1:13" ht="21" customHeight="1" thickBot="1">
      <c r="A3" s="109"/>
      <c r="B3" s="111"/>
      <c r="C3" s="111"/>
      <c r="D3" s="116"/>
      <c r="E3" s="117"/>
      <c r="F3" s="118"/>
      <c r="G3" s="48"/>
      <c r="H3" s="51"/>
      <c r="I3" s="51"/>
      <c r="J3" s="51"/>
      <c r="K3" s="51"/>
      <c r="L3" s="34"/>
      <c r="M3" s="33"/>
    </row>
    <row r="4" spans="1:11" ht="39" customHeight="1" thickBot="1">
      <c r="A4" s="110"/>
      <c r="B4" s="112"/>
      <c r="C4" s="112"/>
      <c r="D4" s="32" t="s">
        <v>1</v>
      </c>
      <c r="E4" s="31" t="s">
        <v>14</v>
      </c>
      <c r="F4" s="30" t="s">
        <v>2</v>
      </c>
      <c r="G4" s="49"/>
      <c r="H4" s="52"/>
      <c r="I4" s="52"/>
      <c r="J4" s="52"/>
      <c r="K4" s="52"/>
    </row>
    <row r="5" spans="1:11" ht="60" customHeight="1">
      <c r="A5" s="105" t="s">
        <v>141</v>
      </c>
      <c r="B5" s="107" t="s">
        <v>139</v>
      </c>
      <c r="C5" s="90" t="s">
        <v>147</v>
      </c>
      <c r="D5" s="90" t="s">
        <v>51</v>
      </c>
      <c r="E5" s="93">
        <v>11</v>
      </c>
      <c r="F5" s="96" t="s">
        <v>3</v>
      </c>
      <c r="G5" s="64" t="s">
        <v>165</v>
      </c>
      <c r="H5" s="42" t="s">
        <v>140</v>
      </c>
      <c r="I5" s="42" t="s">
        <v>34</v>
      </c>
      <c r="J5" s="42" t="s">
        <v>149</v>
      </c>
      <c r="K5" s="39" t="s">
        <v>20</v>
      </c>
    </row>
    <row r="6" spans="1:11" ht="60" customHeight="1">
      <c r="A6" s="106"/>
      <c r="B6" s="108"/>
      <c r="C6" s="91"/>
      <c r="D6" s="91"/>
      <c r="E6" s="94"/>
      <c r="F6" s="97"/>
      <c r="G6" s="89"/>
      <c r="H6" s="43"/>
      <c r="I6" s="43"/>
      <c r="J6" s="43"/>
      <c r="K6" s="40"/>
    </row>
    <row r="7" spans="1:11" ht="60" customHeight="1" thickBot="1">
      <c r="A7" s="106"/>
      <c r="B7" s="108"/>
      <c r="C7" s="91"/>
      <c r="D7" s="92"/>
      <c r="E7" s="95"/>
      <c r="F7" s="98"/>
      <c r="G7" s="89"/>
      <c r="H7" s="82"/>
      <c r="I7" s="82"/>
      <c r="J7" s="82"/>
      <c r="K7" s="83"/>
    </row>
    <row r="8" spans="1:11" s="29" customFormat="1" ht="36" customHeight="1" thickBot="1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4"/>
    </row>
    <row r="9" spans="1:11" ht="36" customHeight="1" thickBot="1">
      <c r="A9" s="67" t="s">
        <v>142</v>
      </c>
      <c r="B9" s="68"/>
      <c r="C9" s="68"/>
      <c r="D9" s="68"/>
      <c r="E9" s="68"/>
      <c r="F9" s="68"/>
      <c r="G9" s="68"/>
      <c r="H9" s="68"/>
      <c r="I9" s="68"/>
      <c r="J9" s="68"/>
      <c r="K9" s="69"/>
    </row>
    <row r="10" spans="1:11" s="28" customFormat="1" ht="259.5" customHeight="1" thickBot="1">
      <c r="A10" s="99" t="s">
        <v>199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1"/>
    </row>
  </sheetData>
  <sheetProtection/>
  <mergeCells count="24">
    <mergeCell ref="A9:K9"/>
    <mergeCell ref="A10:K10"/>
    <mergeCell ref="A8:K8"/>
    <mergeCell ref="A5:A7"/>
    <mergeCell ref="B5:B7"/>
    <mergeCell ref="A1:K1"/>
    <mergeCell ref="A2:A4"/>
    <mergeCell ref="B2:B4"/>
    <mergeCell ref="C2:C4"/>
    <mergeCell ref="D2:F3"/>
    <mergeCell ref="C5:C7"/>
    <mergeCell ref="D5:D7"/>
    <mergeCell ref="E5:E7"/>
    <mergeCell ref="F5:F7"/>
    <mergeCell ref="G2:G4"/>
    <mergeCell ref="H2:H4"/>
    <mergeCell ref="K2:K4"/>
    <mergeCell ref="G5:G7"/>
    <mergeCell ref="H5:H7"/>
    <mergeCell ref="I5:I7"/>
    <mergeCell ref="J5:J7"/>
    <mergeCell ref="K5:K7"/>
    <mergeCell ref="I2:I4"/>
    <mergeCell ref="J2:J4"/>
  </mergeCells>
  <printOptions horizontalCentered="1"/>
  <pageMargins left="0.2362204724409449" right="0.2362204724409449" top="1.4960629921259843" bottom="0.7480314960629921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80" zoomScalePageLayoutView="0" workbookViewId="0" topLeftCell="A4">
      <selection activeCell="A10" sqref="A10:K10"/>
    </sheetView>
  </sheetViews>
  <sheetFormatPr defaultColWidth="9.140625" defaultRowHeight="12.75"/>
  <cols>
    <col min="1" max="1" width="7.140625" style="5" customWidth="1"/>
    <col min="2" max="2" width="22.00390625" style="5" customWidth="1"/>
    <col min="3" max="3" width="21.7109375" style="5" customWidth="1"/>
    <col min="4" max="4" width="46.140625" style="5" customWidth="1"/>
    <col min="5" max="5" width="6.00390625" style="5" customWidth="1"/>
    <col min="6" max="6" width="5.8515625" style="5" customWidth="1"/>
    <col min="7" max="7" width="20.140625" style="6" customWidth="1"/>
    <col min="8" max="8" width="19.7109375" style="5" customWidth="1"/>
    <col min="9" max="9" width="26.8515625" style="19" customWidth="1"/>
    <col min="10" max="10" width="42.421875" style="19" customWidth="1"/>
    <col min="11" max="11" width="27.7109375" style="5" customWidth="1"/>
    <col min="12" max="12" width="14.8515625" style="0" customWidth="1"/>
    <col min="13" max="13" width="3.7109375" style="0" customWidth="1"/>
  </cols>
  <sheetData>
    <row r="1" spans="1:11" s="3" customFormat="1" ht="36" customHeight="1" thickBot="1">
      <c r="A1" s="67" t="s">
        <v>148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36" customHeight="1">
      <c r="A2" s="70" t="s">
        <v>0</v>
      </c>
      <c r="B2" s="53" t="s">
        <v>17</v>
      </c>
      <c r="C2" s="53" t="s">
        <v>18</v>
      </c>
      <c r="D2" s="48" t="s">
        <v>16</v>
      </c>
      <c r="E2" s="72"/>
      <c r="F2" s="73"/>
      <c r="G2" s="48" t="s">
        <v>31</v>
      </c>
      <c r="H2" s="50" t="s">
        <v>6</v>
      </c>
      <c r="I2" s="50" t="s">
        <v>32</v>
      </c>
      <c r="J2" s="50" t="s">
        <v>11</v>
      </c>
      <c r="K2" s="50" t="s">
        <v>15</v>
      </c>
    </row>
    <row r="3" spans="1:13" ht="21" customHeight="1" thickBot="1">
      <c r="A3" s="70"/>
      <c r="B3" s="53"/>
      <c r="C3" s="53"/>
      <c r="D3" s="49"/>
      <c r="E3" s="74"/>
      <c r="F3" s="75"/>
      <c r="G3" s="48"/>
      <c r="H3" s="51"/>
      <c r="I3" s="51"/>
      <c r="J3" s="51"/>
      <c r="K3" s="51"/>
      <c r="L3" s="1"/>
      <c r="M3" s="2"/>
    </row>
    <row r="4" spans="1:11" ht="39" customHeight="1" thickBot="1">
      <c r="A4" s="71"/>
      <c r="B4" s="54"/>
      <c r="C4" s="54"/>
      <c r="D4" s="7" t="s">
        <v>1</v>
      </c>
      <c r="E4" s="8" t="s">
        <v>14</v>
      </c>
      <c r="F4" s="9" t="s">
        <v>2</v>
      </c>
      <c r="G4" s="49"/>
      <c r="H4" s="52"/>
      <c r="I4" s="52"/>
      <c r="J4" s="52"/>
      <c r="K4" s="52"/>
    </row>
    <row r="5" spans="1:11" ht="60" customHeight="1">
      <c r="A5" s="58" t="s">
        <v>4</v>
      </c>
      <c r="B5" s="61" t="s">
        <v>45</v>
      </c>
      <c r="C5" s="64" t="s">
        <v>46</v>
      </c>
      <c r="D5" s="64" t="s">
        <v>47</v>
      </c>
      <c r="E5" s="76">
        <v>10</v>
      </c>
      <c r="F5" s="79" t="s">
        <v>3</v>
      </c>
      <c r="G5" s="64" t="s">
        <v>151</v>
      </c>
      <c r="H5" s="42" t="s">
        <v>44</v>
      </c>
      <c r="I5" s="42" t="s">
        <v>34</v>
      </c>
      <c r="J5" s="64" t="s">
        <v>149</v>
      </c>
      <c r="K5" s="39" t="s">
        <v>20</v>
      </c>
    </row>
    <row r="6" spans="1:11" ht="60" customHeight="1">
      <c r="A6" s="59"/>
      <c r="B6" s="62"/>
      <c r="C6" s="65"/>
      <c r="D6" s="65"/>
      <c r="E6" s="77"/>
      <c r="F6" s="80"/>
      <c r="G6" s="65"/>
      <c r="H6" s="43"/>
      <c r="I6" s="43"/>
      <c r="J6" s="65"/>
      <c r="K6" s="40"/>
    </row>
    <row r="7" spans="1:11" ht="60" customHeight="1" thickBot="1">
      <c r="A7" s="60"/>
      <c r="B7" s="63"/>
      <c r="C7" s="66"/>
      <c r="D7" s="66"/>
      <c r="E7" s="78"/>
      <c r="F7" s="81"/>
      <c r="G7" s="66"/>
      <c r="H7" s="44"/>
      <c r="I7" s="44"/>
      <c r="J7" s="66"/>
      <c r="K7" s="41"/>
    </row>
    <row r="8" spans="1:11" s="4" customFormat="1" ht="36" customHeight="1" thickBot="1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</row>
    <row r="9" spans="1:11" ht="36" customHeight="1" thickBot="1">
      <c r="A9" s="36" t="s">
        <v>43</v>
      </c>
      <c r="B9" s="37"/>
      <c r="C9" s="37"/>
      <c r="D9" s="37"/>
      <c r="E9" s="37"/>
      <c r="F9" s="37"/>
      <c r="G9" s="37"/>
      <c r="H9" s="37"/>
      <c r="I9" s="37"/>
      <c r="J9" s="37"/>
      <c r="K9" s="38"/>
    </row>
    <row r="10" spans="1:11" s="23" customFormat="1" ht="259.5" customHeight="1" thickBot="1">
      <c r="A10" s="55" t="s">
        <v>188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</row>
  </sheetData>
  <sheetProtection/>
  <mergeCells count="24">
    <mergeCell ref="C5:C7"/>
    <mergeCell ref="G5:G7"/>
    <mergeCell ref="A8:K8"/>
    <mergeCell ref="A9:K9"/>
    <mergeCell ref="H2:H4"/>
    <mergeCell ref="I2:I4"/>
    <mergeCell ref="J2:J4"/>
    <mergeCell ref="K2:K4"/>
    <mergeCell ref="A10:K10"/>
    <mergeCell ref="D5:D7"/>
    <mergeCell ref="E5:E7"/>
    <mergeCell ref="F5:F7"/>
    <mergeCell ref="A5:A7"/>
    <mergeCell ref="B5:B7"/>
    <mergeCell ref="H5:H7"/>
    <mergeCell ref="I5:I7"/>
    <mergeCell ref="J5:J7"/>
    <mergeCell ref="K5:K7"/>
    <mergeCell ref="A1:K1"/>
    <mergeCell ref="A2:A4"/>
    <mergeCell ref="B2:B4"/>
    <mergeCell ref="C2:C4"/>
    <mergeCell ref="D2:F3"/>
    <mergeCell ref="G2:G4"/>
  </mergeCells>
  <printOptions horizontalCentered="1"/>
  <pageMargins left="0.2362204724409449" right="0.2362204724409449" top="1.4960629921259843" bottom="0.7480314960629921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80" zoomScalePageLayoutView="0" workbookViewId="0" topLeftCell="A3">
      <selection activeCell="A10" sqref="A10:K10"/>
    </sheetView>
  </sheetViews>
  <sheetFormatPr defaultColWidth="9.140625" defaultRowHeight="12.75"/>
  <cols>
    <col min="1" max="1" width="7.140625" style="5" customWidth="1"/>
    <col min="2" max="2" width="22.00390625" style="5" customWidth="1"/>
    <col min="3" max="3" width="21.7109375" style="5" customWidth="1"/>
    <col min="4" max="4" width="46.140625" style="5" customWidth="1"/>
    <col min="5" max="5" width="6.00390625" style="5" customWidth="1"/>
    <col min="6" max="6" width="5.8515625" style="5" customWidth="1"/>
    <col min="7" max="7" width="20.140625" style="6" customWidth="1"/>
    <col min="8" max="8" width="19.7109375" style="5" customWidth="1"/>
    <col min="9" max="9" width="26.8515625" style="19" customWidth="1"/>
    <col min="10" max="10" width="42.421875" style="19" customWidth="1"/>
    <col min="11" max="11" width="27.7109375" style="5" customWidth="1"/>
    <col min="12" max="12" width="14.8515625" style="0" customWidth="1"/>
    <col min="13" max="13" width="3.7109375" style="0" customWidth="1"/>
  </cols>
  <sheetData>
    <row r="1" spans="1:11" s="3" customFormat="1" ht="36" customHeight="1" thickBot="1">
      <c r="A1" s="67" t="s">
        <v>148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36" customHeight="1">
      <c r="A2" s="70" t="s">
        <v>0</v>
      </c>
      <c r="B2" s="53" t="s">
        <v>17</v>
      </c>
      <c r="C2" s="53" t="s">
        <v>18</v>
      </c>
      <c r="D2" s="48" t="s">
        <v>16</v>
      </c>
      <c r="E2" s="72"/>
      <c r="F2" s="73"/>
      <c r="G2" s="48" t="s">
        <v>31</v>
      </c>
      <c r="H2" s="50" t="s">
        <v>6</v>
      </c>
      <c r="I2" s="50" t="s">
        <v>32</v>
      </c>
      <c r="J2" s="50" t="s">
        <v>11</v>
      </c>
      <c r="K2" s="50" t="s">
        <v>15</v>
      </c>
    </row>
    <row r="3" spans="1:13" ht="21" customHeight="1" thickBot="1">
      <c r="A3" s="70"/>
      <c r="B3" s="53"/>
      <c r="C3" s="53"/>
      <c r="D3" s="49"/>
      <c r="E3" s="74"/>
      <c r="F3" s="75"/>
      <c r="G3" s="48"/>
      <c r="H3" s="51"/>
      <c r="I3" s="51"/>
      <c r="J3" s="51"/>
      <c r="K3" s="51"/>
      <c r="L3" s="1"/>
      <c r="M3" s="2"/>
    </row>
    <row r="4" spans="1:11" ht="39" customHeight="1" thickBot="1">
      <c r="A4" s="71"/>
      <c r="B4" s="54"/>
      <c r="C4" s="54"/>
      <c r="D4" s="7" t="s">
        <v>1</v>
      </c>
      <c r="E4" s="8" t="s">
        <v>14</v>
      </c>
      <c r="F4" s="9" t="s">
        <v>2</v>
      </c>
      <c r="G4" s="49"/>
      <c r="H4" s="52"/>
      <c r="I4" s="52"/>
      <c r="J4" s="52"/>
      <c r="K4" s="52"/>
    </row>
    <row r="5" spans="1:11" ht="60" customHeight="1">
      <c r="A5" s="58" t="s">
        <v>5</v>
      </c>
      <c r="B5" s="61" t="s">
        <v>45</v>
      </c>
      <c r="C5" s="64" t="s">
        <v>49</v>
      </c>
      <c r="D5" s="17" t="s">
        <v>50</v>
      </c>
      <c r="E5" s="15">
        <v>3</v>
      </c>
      <c r="F5" s="16" t="s">
        <v>10</v>
      </c>
      <c r="G5" s="64" t="s">
        <v>168</v>
      </c>
      <c r="H5" s="42" t="s">
        <v>44</v>
      </c>
      <c r="I5" s="42" t="s">
        <v>34</v>
      </c>
      <c r="J5" s="64" t="s">
        <v>149</v>
      </c>
      <c r="K5" s="39" t="s">
        <v>20</v>
      </c>
    </row>
    <row r="6" spans="1:11" ht="60" customHeight="1">
      <c r="A6" s="59"/>
      <c r="B6" s="62"/>
      <c r="C6" s="65"/>
      <c r="D6" s="18" t="s">
        <v>51</v>
      </c>
      <c r="E6" s="11">
        <f>34+15</f>
        <v>49</v>
      </c>
      <c r="F6" s="12" t="s">
        <v>3</v>
      </c>
      <c r="G6" s="65"/>
      <c r="H6" s="43"/>
      <c r="I6" s="43"/>
      <c r="J6" s="65"/>
      <c r="K6" s="40"/>
    </row>
    <row r="7" spans="1:11" ht="60" customHeight="1" thickBot="1">
      <c r="A7" s="60"/>
      <c r="B7" s="63"/>
      <c r="C7" s="66"/>
      <c r="D7" s="20" t="s">
        <v>30</v>
      </c>
      <c r="E7" s="21">
        <v>3</v>
      </c>
      <c r="F7" s="22" t="s">
        <v>10</v>
      </c>
      <c r="G7" s="66"/>
      <c r="H7" s="44"/>
      <c r="I7" s="44"/>
      <c r="J7" s="66"/>
      <c r="K7" s="41"/>
    </row>
    <row r="8" spans="1:11" s="4" customFormat="1" ht="36" customHeight="1" thickBot="1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</row>
    <row r="9" spans="1:11" ht="36" customHeight="1" thickBot="1">
      <c r="A9" s="36" t="s">
        <v>48</v>
      </c>
      <c r="B9" s="37"/>
      <c r="C9" s="37"/>
      <c r="D9" s="37"/>
      <c r="E9" s="37"/>
      <c r="F9" s="37"/>
      <c r="G9" s="37"/>
      <c r="H9" s="37"/>
      <c r="I9" s="37"/>
      <c r="J9" s="37"/>
      <c r="K9" s="38"/>
    </row>
    <row r="10" spans="1:11" s="23" customFormat="1" ht="259.5" customHeight="1" thickBot="1">
      <c r="A10" s="55" t="s">
        <v>180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</row>
  </sheetData>
  <sheetProtection/>
  <mergeCells count="21">
    <mergeCell ref="A10:K10"/>
    <mergeCell ref="G5:G7"/>
    <mergeCell ref="H5:H7"/>
    <mergeCell ref="I5:I7"/>
    <mergeCell ref="J5:J7"/>
    <mergeCell ref="K5:K7"/>
    <mergeCell ref="A8:K8"/>
    <mergeCell ref="B5:B7"/>
    <mergeCell ref="J2:J4"/>
    <mergeCell ref="G2:G4"/>
    <mergeCell ref="A9:K9"/>
    <mergeCell ref="I2:I4"/>
    <mergeCell ref="A5:A7"/>
    <mergeCell ref="K2:K4"/>
    <mergeCell ref="C5:C7"/>
    <mergeCell ref="A1:K1"/>
    <mergeCell ref="A2:A4"/>
    <mergeCell ref="B2:B4"/>
    <mergeCell ref="C2:C4"/>
    <mergeCell ref="D2:F3"/>
    <mergeCell ref="H2:H4"/>
  </mergeCells>
  <printOptions horizontalCentered="1"/>
  <pageMargins left="0.2362204724409449" right="0.2362204724409449" top="1.4960629921259843" bottom="0.7480314960629921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SheetLayoutView="80" zoomScalePageLayoutView="0" workbookViewId="0" topLeftCell="A5">
      <selection activeCell="A12" sqref="A12"/>
    </sheetView>
  </sheetViews>
  <sheetFormatPr defaultColWidth="9.140625" defaultRowHeight="12.75"/>
  <cols>
    <col min="1" max="1" width="7.140625" style="5" customWidth="1"/>
    <col min="2" max="2" width="22.00390625" style="5" customWidth="1"/>
    <col min="3" max="3" width="21.7109375" style="5" customWidth="1"/>
    <col min="4" max="4" width="46.140625" style="5" customWidth="1"/>
    <col min="5" max="5" width="6.00390625" style="5" customWidth="1"/>
    <col min="6" max="6" width="5.8515625" style="5" customWidth="1"/>
    <col min="7" max="7" width="20.140625" style="6" customWidth="1"/>
    <col min="8" max="8" width="19.7109375" style="5" customWidth="1"/>
    <col min="9" max="9" width="26.8515625" style="19" customWidth="1"/>
    <col min="10" max="10" width="42.421875" style="19" customWidth="1"/>
    <col min="11" max="11" width="27.7109375" style="5" customWidth="1"/>
    <col min="12" max="12" width="14.8515625" style="0" customWidth="1"/>
    <col min="13" max="13" width="3.7109375" style="0" customWidth="1"/>
  </cols>
  <sheetData>
    <row r="1" spans="1:11" s="3" customFormat="1" ht="36" customHeight="1" thickBot="1">
      <c r="A1" s="67" t="s">
        <v>148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36" customHeight="1">
      <c r="A2" s="70" t="s">
        <v>0</v>
      </c>
      <c r="B2" s="53" t="s">
        <v>17</v>
      </c>
      <c r="C2" s="53" t="s">
        <v>18</v>
      </c>
      <c r="D2" s="48" t="s">
        <v>16</v>
      </c>
      <c r="E2" s="72"/>
      <c r="F2" s="73"/>
      <c r="G2" s="48" t="s">
        <v>31</v>
      </c>
      <c r="H2" s="50" t="s">
        <v>6</v>
      </c>
      <c r="I2" s="50" t="s">
        <v>32</v>
      </c>
      <c r="J2" s="50" t="s">
        <v>11</v>
      </c>
      <c r="K2" s="50" t="s">
        <v>15</v>
      </c>
    </row>
    <row r="3" spans="1:13" ht="21" customHeight="1" thickBot="1">
      <c r="A3" s="70"/>
      <c r="B3" s="53"/>
      <c r="C3" s="53"/>
      <c r="D3" s="49"/>
      <c r="E3" s="74"/>
      <c r="F3" s="75"/>
      <c r="G3" s="48"/>
      <c r="H3" s="51"/>
      <c r="I3" s="51"/>
      <c r="J3" s="51"/>
      <c r="K3" s="51"/>
      <c r="L3" s="1"/>
      <c r="M3" s="2"/>
    </row>
    <row r="4" spans="1:11" ht="39" customHeight="1" thickBot="1">
      <c r="A4" s="71"/>
      <c r="B4" s="54"/>
      <c r="C4" s="54"/>
      <c r="D4" s="7" t="s">
        <v>1</v>
      </c>
      <c r="E4" s="8" t="s">
        <v>14</v>
      </c>
      <c r="F4" s="9" t="s">
        <v>2</v>
      </c>
      <c r="G4" s="49"/>
      <c r="H4" s="52"/>
      <c r="I4" s="52"/>
      <c r="J4" s="52"/>
      <c r="K4" s="52"/>
    </row>
    <row r="5" spans="1:11" ht="60" customHeight="1">
      <c r="A5" s="58" t="s">
        <v>8</v>
      </c>
      <c r="B5" s="61" t="s">
        <v>52</v>
      </c>
      <c r="C5" s="64" t="s">
        <v>152</v>
      </c>
      <c r="D5" s="17" t="s">
        <v>53</v>
      </c>
      <c r="E5" s="15">
        <v>3</v>
      </c>
      <c r="F5" s="16" t="s">
        <v>10</v>
      </c>
      <c r="G5" s="64" t="s">
        <v>169</v>
      </c>
      <c r="H5" s="42" t="s">
        <v>57</v>
      </c>
      <c r="I5" s="42" t="s">
        <v>34</v>
      </c>
      <c r="J5" s="42" t="s">
        <v>149</v>
      </c>
      <c r="K5" s="39" t="s">
        <v>20</v>
      </c>
    </row>
    <row r="6" spans="1:11" ht="60" customHeight="1">
      <c r="A6" s="59"/>
      <c r="B6" s="62"/>
      <c r="C6" s="65"/>
      <c r="D6" s="18" t="s">
        <v>55</v>
      </c>
      <c r="E6" s="11">
        <f>35+19</f>
        <v>54</v>
      </c>
      <c r="F6" s="12" t="s">
        <v>3</v>
      </c>
      <c r="G6" s="65"/>
      <c r="H6" s="43"/>
      <c r="I6" s="43"/>
      <c r="J6" s="43"/>
      <c r="K6" s="40"/>
    </row>
    <row r="7" spans="1:11" ht="60" customHeight="1">
      <c r="A7" s="59"/>
      <c r="B7" s="62"/>
      <c r="C7" s="65"/>
      <c r="D7" s="18" t="s">
        <v>54</v>
      </c>
      <c r="E7" s="15">
        <v>3</v>
      </c>
      <c r="F7" s="16" t="s">
        <v>3</v>
      </c>
      <c r="G7" s="65"/>
      <c r="H7" s="82"/>
      <c r="I7" s="82"/>
      <c r="J7" s="82"/>
      <c r="K7" s="83"/>
    </row>
    <row r="8" spans="1:11" ht="60" customHeight="1" thickBot="1">
      <c r="A8" s="60"/>
      <c r="B8" s="63"/>
      <c r="C8" s="66"/>
      <c r="D8" s="20" t="s">
        <v>54</v>
      </c>
      <c r="E8" s="21">
        <v>3</v>
      </c>
      <c r="F8" s="22" t="s">
        <v>10</v>
      </c>
      <c r="G8" s="66"/>
      <c r="H8" s="44"/>
      <c r="I8" s="44"/>
      <c r="J8" s="44"/>
      <c r="K8" s="41"/>
    </row>
    <row r="9" spans="1:11" s="4" customFormat="1" ht="36" customHeight="1" thickBot="1">
      <c r="A9" s="45"/>
      <c r="B9" s="46"/>
      <c r="C9" s="46"/>
      <c r="D9" s="46"/>
      <c r="E9" s="46"/>
      <c r="F9" s="46"/>
      <c r="G9" s="46"/>
      <c r="H9" s="46"/>
      <c r="I9" s="46"/>
      <c r="J9" s="46"/>
      <c r="K9" s="47"/>
    </row>
    <row r="10" spans="1:11" ht="36" customHeight="1" thickBot="1">
      <c r="A10" s="36" t="s">
        <v>56</v>
      </c>
      <c r="B10" s="37"/>
      <c r="C10" s="37"/>
      <c r="D10" s="37"/>
      <c r="E10" s="37"/>
      <c r="F10" s="37"/>
      <c r="G10" s="37"/>
      <c r="H10" s="37"/>
      <c r="I10" s="37"/>
      <c r="J10" s="37"/>
      <c r="K10" s="38"/>
    </row>
    <row r="11" spans="1:11" s="23" customFormat="1" ht="259.5" customHeight="1" thickBot="1">
      <c r="A11" s="55" t="s">
        <v>181</v>
      </c>
      <c r="B11" s="56"/>
      <c r="C11" s="56"/>
      <c r="D11" s="56"/>
      <c r="E11" s="56"/>
      <c r="F11" s="56"/>
      <c r="G11" s="56"/>
      <c r="H11" s="56"/>
      <c r="I11" s="56"/>
      <c r="J11" s="56"/>
      <c r="K11" s="57"/>
    </row>
  </sheetData>
  <sheetProtection/>
  <mergeCells count="21">
    <mergeCell ref="A11:K11"/>
    <mergeCell ref="A5:A8"/>
    <mergeCell ref="B5:B8"/>
    <mergeCell ref="C5:C8"/>
    <mergeCell ref="G5:G8"/>
    <mergeCell ref="G2:G4"/>
    <mergeCell ref="H5:H8"/>
    <mergeCell ref="I2:I4"/>
    <mergeCell ref="K2:K4"/>
    <mergeCell ref="A9:K9"/>
    <mergeCell ref="A10:K10"/>
    <mergeCell ref="H2:H4"/>
    <mergeCell ref="I5:I8"/>
    <mergeCell ref="J2:J4"/>
    <mergeCell ref="J5:J8"/>
    <mergeCell ref="A1:K1"/>
    <mergeCell ref="A2:A4"/>
    <mergeCell ref="B2:B4"/>
    <mergeCell ref="C2:C4"/>
    <mergeCell ref="D2:F3"/>
    <mergeCell ref="K5:K8"/>
  </mergeCells>
  <printOptions horizontalCentered="1"/>
  <pageMargins left="0.2362204724409449" right="0.2362204724409449" top="1.4960629921259843" bottom="0.7480314960629921" header="0.31496062992125984" footer="0.31496062992125984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80" zoomScalePageLayoutView="0" workbookViewId="0" topLeftCell="A3">
      <selection activeCell="A11" sqref="A11"/>
    </sheetView>
  </sheetViews>
  <sheetFormatPr defaultColWidth="9.140625" defaultRowHeight="12.75"/>
  <cols>
    <col min="1" max="1" width="7.140625" style="5" customWidth="1"/>
    <col min="2" max="2" width="22.00390625" style="5" customWidth="1"/>
    <col min="3" max="3" width="21.7109375" style="5" customWidth="1"/>
    <col min="4" max="4" width="46.140625" style="5" customWidth="1"/>
    <col min="5" max="5" width="6.00390625" style="5" customWidth="1"/>
    <col min="6" max="6" width="5.8515625" style="5" customWidth="1"/>
    <col min="7" max="7" width="20.140625" style="6" customWidth="1"/>
    <col min="8" max="8" width="19.7109375" style="5" customWidth="1"/>
    <col min="9" max="9" width="26.8515625" style="19" customWidth="1"/>
    <col min="10" max="10" width="42.421875" style="19" customWidth="1"/>
    <col min="11" max="11" width="27.7109375" style="5" customWidth="1"/>
    <col min="12" max="12" width="14.8515625" style="0" customWidth="1"/>
    <col min="13" max="13" width="3.7109375" style="0" customWidth="1"/>
  </cols>
  <sheetData>
    <row r="1" spans="1:11" s="3" customFormat="1" ht="36" customHeight="1" thickBot="1">
      <c r="A1" s="67" t="s">
        <v>148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36" customHeight="1">
      <c r="A2" s="70" t="s">
        <v>0</v>
      </c>
      <c r="B2" s="53" t="s">
        <v>17</v>
      </c>
      <c r="C2" s="53" t="s">
        <v>18</v>
      </c>
      <c r="D2" s="48" t="s">
        <v>16</v>
      </c>
      <c r="E2" s="72"/>
      <c r="F2" s="73"/>
      <c r="G2" s="48" t="s">
        <v>31</v>
      </c>
      <c r="H2" s="50" t="s">
        <v>6</v>
      </c>
      <c r="I2" s="50" t="s">
        <v>32</v>
      </c>
      <c r="J2" s="50" t="s">
        <v>11</v>
      </c>
      <c r="K2" s="50" t="s">
        <v>15</v>
      </c>
    </row>
    <row r="3" spans="1:13" ht="21" customHeight="1" thickBot="1">
      <c r="A3" s="70"/>
      <c r="B3" s="53"/>
      <c r="C3" s="53"/>
      <c r="D3" s="49"/>
      <c r="E3" s="74"/>
      <c r="F3" s="75"/>
      <c r="G3" s="48"/>
      <c r="H3" s="51"/>
      <c r="I3" s="51"/>
      <c r="J3" s="51"/>
      <c r="K3" s="51"/>
      <c r="L3" s="1"/>
      <c r="M3" s="2"/>
    </row>
    <row r="4" spans="1:11" ht="39" customHeight="1" thickBot="1">
      <c r="A4" s="71"/>
      <c r="B4" s="54"/>
      <c r="C4" s="54"/>
      <c r="D4" s="7" t="s">
        <v>1</v>
      </c>
      <c r="E4" s="8" t="s">
        <v>14</v>
      </c>
      <c r="F4" s="9" t="s">
        <v>2</v>
      </c>
      <c r="G4" s="49"/>
      <c r="H4" s="52"/>
      <c r="I4" s="52"/>
      <c r="J4" s="52"/>
      <c r="K4" s="52"/>
    </row>
    <row r="5" spans="1:11" ht="60" customHeight="1">
      <c r="A5" s="58" t="s">
        <v>13</v>
      </c>
      <c r="B5" s="61" t="s">
        <v>59</v>
      </c>
      <c r="C5" s="64" t="s">
        <v>60</v>
      </c>
      <c r="D5" s="17" t="s">
        <v>61</v>
      </c>
      <c r="E5" s="15">
        <v>9</v>
      </c>
      <c r="F5" s="16" t="s">
        <v>3</v>
      </c>
      <c r="G5" s="64" t="s">
        <v>153</v>
      </c>
      <c r="H5" s="42" t="s">
        <v>64</v>
      </c>
      <c r="I5" s="42" t="s">
        <v>34</v>
      </c>
      <c r="J5" s="42" t="s">
        <v>149</v>
      </c>
      <c r="K5" s="39" t="s">
        <v>20</v>
      </c>
    </row>
    <row r="6" spans="1:11" ht="60" customHeight="1">
      <c r="A6" s="59"/>
      <c r="B6" s="62"/>
      <c r="C6" s="65"/>
      <c r="D6" s="18" t="s">
        <v>63</v>
      </c>
      <c r="E6" s="11">
        <v>13</v>
      </c>
      <c r="F6" s="12" t="s">
        <v>3</v>
      </c>
      <c r="G6" s="65"/>
      <c r="H6" s="43"/>
      <c r="I6" s="43"/>
      <c r="J6" s="43"/>
      <c r="K6" s="40"/>
    </row>
    <row r="7" spans="1:11" ht="60" customHeight="1" thickBot="1">
      <c r="A7" s="59"/>
      <c r="B7" s="62"/>
      <c r="C7" s="65"/>
      <c r="D7" s="18" t="s">
        <v>62</v>
      </c>
      <c r="E7" s="15">
        <v>8</v>
      </c>
      <c r="F7" s="16" t="s">
        <v>3</v>
      </c>
      <c r="G7" s="65"/>
      <c r="H7" s="82"/>
      <c r="I7" s="82"/>
      <c r="J7" s="82"/>
      <c r="K7" s="83"/>
    </row>
    <row r="8" spans="1:11" s="4" customFormat="1" ht="36" customHeight="1" thickBot="1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</row>
    <row r="9" spans="1:11" ht="36" customHeight="1" thickBot="1">
      <c r="A9" s="36" t="s">
        <v>58</v>
      </c>
      <c r="B9" s="37"/>
      <c r="C9" s="37"/>
      <c r="D9" s="37"/>
      <c r="E9" s="37"/>
      <c r="F9" s="37"/>
      <c r="G9" s="37"/>
      <c r="H9" s="37"/>
      <c r="I9" s="37"/>
      <c r="J9" s="37"/>
      <c r="K9" s="38"/>
    </row>
    <row r="10" spans="1:11" s="23" customFormat="1" ht="259.5" customHeight="1" thickBot="1">
      <c r="A10" s="55" t="s">
        <v>182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</row>
  </sheetData>
  <sheetProtection/>
  <mergeCells count="21">
    <mergeCell ref="A10:K10"/>
    <mergeCell ref="A5:A7"/>
    <mergeCell ref="B5:B7"/>
    <mergeCell ref="C5:C7"/>
    <mergeCell ref="G5:G7"/>
    <mergeCell ref="G2:G4"/>
    <mergeCell ref="H5:H7"/>
    <mergeCell ref="I2:I4"/>
    <mergeCell ref="K2:K4"/>
    <mergeCell ref="A8:K8"/>
    <mergeCell ref="A9:K9"/>
    <mergeCell ref="H2:H4"/>
    <mergeCell ref="I5:I7"/>
    <mergeCell ref="J2:J4"/>
    <mergeCell ref="J5:J7"/>
    <mergeCell ref="A1:K1"/>
    <mergeCell ref="A2:A4"/>
    <mergeCell ref="B2:B4"/>
    <mergeCell ref="C2:C4"/>
    <mergeCell ref="D2:F3"/>
    <mergeCell ref="K5:K7"/>
  </mergeCells>
  <printOptions horizontalCentered="1"/>
  <pageMargins left="0.2362204724409449" right="0.2362204724409449" top="1.4960629921259843" bottom="0.7480314960629921" header="0.31496062992125984" footer="0.31496062992125984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80" zoomScalePageLayoutView="0" workbookViewId="0" topLeftCell="A3">
      <selection activeCell="A10" sqref="A10:K10"/>
    </sheetView>
  </sheetViews>
  <sheetFormatPr defaultColWidth="9.140625" defaultRowHeight="12.75"/>
  <cols>
    <col min="1" max="1" width="7.140625" style="5" customWidth="1"/>
    <col min="2" max="2" width="22.00390625" style="5" customWidth="1"/>
    <col min="3" max="3" width="21.7109375" style="5" customWidth="1"/>
    <col min="4" max="4" width="46.140625" style="5" customWidth="1"/>
    <col min="5" max="5" width="6.00390625" style="5" customWidth="1"/>
    <col min="6" max="6" width="5.8515625" style="5" customWidth="1"/>
    <col min="7" max="7" width="20.140625" style="6" customWidth="1"/>
    <col min="8" max="8" width="19.7109375" style="5" customWidth="1"/>
    <col min="9" max="9" width="26.8515625" style="19" customWidth="1"/>
    <col min="10" max="10" width="42.421875" style="19" customWidth="1"/>
    <col min="11" max="11" width="27.7109375" style="5" customWidth="1"/>
    <col min="12" max="12" width="14.8515625" style="0" customWidth="1"/>
    <col min="13" max="13" width="3.7109375" style="0" customWidth="1"/>
  </cols>
  <sheetData>
    <row r="1" spans="1:11" s="3" customFormat="1" ht="36" customHeight="1" thickBot="1">
      <c r="A1" s="67" t="s">
        <v>148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36" customHeight="1">
      <c r="A2" s="70" t="s">
        <v>0</v>
      </c>
      <c r="B2" s="53" t="s">
        <v>17</v>
      </c>
      <c r="C2" s="53" t="s">
        <v>18</v>
      </c>
      <c r="D2" s="48" t="s">
        <v>16</v>
      </c>
      <c r="E2" s="72"/>
      <c r="F2" s="73"/>
      <c r="G2" s="48" t="s">
        <v>31</v>
      </c>
      <c r="H2" s="50" t="s">
        <v>6</v>
      </c>
      <c r="I2" s="50" t="s">
        <v>32</v>
      </c>
      <c r="J2" s="50" t="s">
        <v>11</v>
      </c>
      <c r="K2" s="50" t="s">
        <v>15</v>
      </c>
    </row>
    <row r="3" spans="1:13" ht="21" customHeight="1" thickBot="1">
      <c r="A3" s="70"/>
      <c r="B3" s="53"/>
      <c r="C3" s="53"/>
      <c r="D3" s="49"/>
      <c r="E3" s="74"/>
      <c r="F3" s="75"/>
      <c r="G3" s="48"/>
      <c r="H3" s="51"/>
      <c r="I3" s="51"/>
      <c r="J3" s="51"/>
      <c r="K3" s="51"/>
      <c r="L3" s="1"/>
      <c r="M3" s="2"/>
    </row>
    <row r="4" spans="1:11" ht="39" customHeight="1" thickBot="1">
      <c r="A4" s="71"/>
      <c r="B4" s="54"/>
      <c r="C4" s="54"/>
      <c r="D4" s="7" t="s">
        <v>1</v>
      </c>
      <c r="E4" s="8" t="s">
        <v>14</v>
      </c>
      <c r="F4" s="9" t="s">
        <v>2</v>
      </c>
      <c r="G4" s="49"/>
      <c r="H4" s="52"/>
      <c r="I4" s="52"/>
      <c r="J4" s="52"/>
      <c r="K4" s="52"/>
    </row>
    <row r="5" spans="1:11" ht="60" customHeight="1">
      <c r="A5" s="58" t="s">
        <v>9</v>
      </c>
      <c r="B5" s="61" t="s">
        <v>65</v>
      </c>
      <c r="C5" s="64" t="s">
        <v>68</v>
      </c>
      <c r="D5" s="64" t="s">
        <v>67</v>
      </c>
      <c r="E5" s="76">
        <f>14</f>
        <v>14</v>
      </c>
      <c r="F5" s="79" t="s">
        <v>3</v>
      </c>
      <c r="G5" s="64" t="s">
        <v>155</v>
      </c>
      <c r="H5" s="42" t="s">
        <v>66</v>
      </c>
      <c r="I5" s="42" t="s">
        <v>34</v>
      </c>
      <c r="J5" s="42" t="s">
        <v>149</v>
      </c>
      <c r="K5" s="39" t="s">
        <v>20</v>
      </c>
    </row>
    <row r="6" spans="1:11" ht="60" customHeight="1">
      <c r="A6" s="59"/>
      <c r="B6" s="62"/>
      <c r="C6" s="65"/>
      <c r="D6" s="65"/>
      <c r="E6" s="77"/>
      <c r="F6" s="80"/>
      <c r="G6" s="65"/>
      <c r="H6" s="43"/>
      <c r="I6" s="43"/>
      <c r="J6" s="43"/>
      <c r="K6" s="40"/>
    </row>
    <row r="7" spans="1:11" ht="60" customHeight="1" thickBot="1">
      <c r="A7" s="59"/>
      <c r="B7" s="62"/>
      <c r="C7" s="65"/>
      <c r="D7" s="66"/>
      <c r="E7" s="78"/>
      <c r="F7" s="81"/>
      <c r="G7" s="65"/>
      <c r="H7" s="82"/>
      <c r="I7" s="82"/>
      <c r="J7" s="82"/>
      <c r="K7" s="83"/>
    </row>
    <row r="8" spans="1:11" s="4" customFormat="1" ht="36" customHeight="1" thickBot="1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</row>
    <row r="9" spans="1:11" ht="36" customHeight="1" thickBot="1">
      <c r="A9" s="36" t="s">
        <v>24</v>
      </c>
      <c r="B9" s="37"/>
      <c r="C9" s="37"/>
      <c r="D9" s="37"/>
      <c r="E9" s="37"/>
      <c r="F9" s="37"/>
      <c r="G9" s="37"/>
      <c r="H9" s="37"/>
      <c r="I9" s="37"/>
      <c r="J9" s="37"/>
      <c r="K9" s="38"/>
    </row>
    <row r="10" spans="1:11" s="23" customFormat="1" ht="259.5" customHeight="1" thickBot="1">
      <c r="A10" s="55" t="s">
        <v>189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</row>
  </sheetData>
  <sheetProtection/>
  <mergeCells count="24">
    <mergeCell ref="C5:C7"/>
    <mergeCell ref="G5:G7"/>
    <mergeCell ref="A8:K8"/>
    <mergeCell ref="A9:K9"/>
    <mergeCell ref="H2:H4"/>
    <mergeCell ref="I2:I4"/>
    <mergeCell ref="J2:J4"/>
    <mergeCell ref="K2:K4"/>
    <mergeCell ref="A10:K10"/>
    <mergeCell ref="D5:D7"/>
    <mergeCell ref="E5:E7"/>
    <mergeCell ref="F5:F7"/>
    <mergeCell ref="A5:A7"/>
    <mergeCell ref="B5:B7"/>
    <mergeCell ref="H5:H7"/>
    <mergeCell ref="I5:I7"/>
    <mergeCell ref="J5:J7"/>
    <mergeCell ref="K5:K7"/>
    <mergeCell ref="A1:K1"/>
    <mergeCell ref="A2:A4"/>
    <mergeCell ref="B2:B4"/>
    <mergeCell ref="C2:C4"/>
    <mergeCell ref="D2:F3"/>
    <mergeCell ref="G2:G4"/>
  </mergeCells>
  <printOptions horizontalCentered="1"/>
  <pageMargins left="0.2362204724409449" right="0.2362204724409449" top="1.4960629921259843" bottom="0.7480314960629921" header="0.31496062992125984" footer="0.31496062992125984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80" zoomScalePageLayoutView="0" workbookViewId="0" topLeftCell="A4">
      <selection activeCell="A11" sqref="A11"/>
    </sheetView>
  </sheetViews>
  <sheetFormatPr defaultColWidth="9.140625" defaultRowHeight="12.75"/>
  <cols>
    <col min="1" max="1" width="7.140625" style="5" customWidth="1"/>
    <col min="2" max="2" width="22.00390625" style="5" customWidth="1"/>
    <col min="3" max="3" width="21.7109375" style="5" customWidth="1"/>
    <col min="4" max="4" width="46.140625" style="5" customWidth="1"/>
    <col min="5" max="5" width="6.00390625" style="5" customWidth="1"/>
    <col min="6" max="6" width="5.8515625" style="5" customWidth="1"/>
    <col min="7" max="7" width="20.140625" style="6" customWidth="1"/>
    <col min="8" max="8" width="19.7109375" style="5" customWidth="1"/>
    <col min="9" max="9" width="26.8515625" style="19" customWidth="1"/>
    <col min="10" max="10" width="42.421875" style="19" customWidth="1"/>
    <col min="11" max="11" width="27.7109375" style="5" customWidth="1"/>
    <col min="12" max="12" width="14.8515625" style="0" customWidth="1"/>
    <col min="13" max="13" width="3.7109375" style="0" customWidth="1"/>
  </cols>
  <sheetData>
    <row r="1" spans="1:11" s="3" customFormat="1" ht="36" customHeight="1" thickBot="1">
      <c r="A1" s="67" t="s">
        <v>148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36" customHeight="1">
      <c r="A2" s="70" t="s">
        <v>0</v>
      </c>
      <c r="B2" s="53" t="s">
        <v>17</v>
      </c>
      <c r="C2" s="53" t="s">
        <v>18</v>
      </c>
      <c r="D2" s="48" t="s">
        <v>16</v>
      </c>
      <c r="E2" s="72"/>
      <c r="F2" s="73"/>
      <c r="G2" s="48" t="s">
        <v>31</v>
      </c>
      <c r="H2" s="50" t="s">
        <v>6</v>
      </c>
      <c r="I2" s="50" t="s">
        <v>32</v>
      </c>
      <c r="J2" s="50" t="s">
        <v>11</v>
      </c>
      <c r="K2" s="50" t="s">
        <v>15</v>
      </c>
    </row>
    <row r="3" spans="1:13" ht="21" customHeight="1" thickBot="1">
      <c r="A3" s="70"/>
      <c r="B3" s="53"/>
      <c r="C3" s="53"/>
      <c r="D3" s="49"/>
      <c r="E3" s="74"/>
      <c r="F3" s="75"/>
      <c r="G3" s="48"/>
      <c r="H3" s="51"/>
      <c r="I3" s="51"/>
      <c r="J3" s="51"/>
      <c r="K3" s="51"/>
      <c r="L3" s="1"/>
      <c r="M3" s="2"/>
    </row>
    <row r="4" spans="1:11" ht="39" customHeight="1" thickBot="1">
      <c r="A4" s="71"/>
      <c r="B4" s="54"/>
      <c r="C4" s="54"/>
      <c r="D4" s="7" t="s">
        <v>1</v>
      </c>
      <c r="E4" s="8" t="s">
        <v>14</v>
      </c>
      <c r="F4" s="9" t="s">
        <v>2</v>
      </c>
      <c r="G4" s="49"/>
      <c r="H4" s="52"/>
      <c r="I4" s="52"/>
      <c r="J4" s="52"/>
      <c r="K4" s="52"/>
    </row>
    <row r="5" spans="1:11" ht="60" customHeight="1">
      <c r="A5" s="58" t="s">
        <v>19</v>
      </c>
      <c r="B5" s="61" t="s">
        <v>69</v>
      </c>
      <c r="C5" s="64" t="s">
        <v>68</v>
      </c>
      <c r="D5" s="10" t="s">
        <v>73</v>
      </c>
      <c r="E5" s="15">
        <v>8</v>
      </c>
      <c r="F5" s="16" t="s">
        <v>3</v>
      </c>
      <c r="G5" s="64" t="s">
        <v>156</v>
      </c>
      <c r="H5" s="42" t="s">
        <v>70</v>
      </c>
      <c r="I5" s="42" t="s">
        <v>34</v>
      </c>
      <c r="J5" s="42" t="s">
        <v>154</v>
      </c>
      <c r="K5" s="39" t="s">
        <v>20</v>
      </c>
    </row>
    <row r="6" spans="1:11" ht="60" customHeight="1">
      <c r="A6" s="59"/>
      <c r="B6" s="62"/>
      <c r="C6" s="65"/>
      <c r="D6" s="13" t="s">
        <v>72</v>
      </c>
      <c r="E6" s="11">
        <v>16</v>
      </c>
      <c r="F6" s="12" t="s">
        <v>3</v>
      </c>
      <c r="G6" s="65"/>
      <c r="H6" s="43"/>
      <c r="I6" s="43"/>
      <c r="J6" s="43"/>
      <c r="K6" s="40"/>
    </row>
    <row r="7" spans="1:11" ht="60" customHeight="1" thickBot="1">
      <c r="A7" s="59"/>
      <c r="B7" s="62"/>
      <c r="C7" s="65"/>
      <c r="D7" s="14" t="s">
        <v>71</v>
      </c>
      <c r="E7" s="15">
        <v>8</v>
      </c>
      <c r="F7" s="16" t="s">
        <v>3</v>
      </c>
      <c r="G7" s="65"/>
      <c r="H7" s="82"/>
      <c r="I7" s="82"/>
      <c r="J7" s="82"/>
      <c r="K7" s="83"/>
    </row>
    <row r="8" spans="1:11" s="4" customFormat="1" ht="36" customHeight="1" thickBot="1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</row>
    <row r="9" spans="1:11" ht="36" customHeight="1" thickBot="1">
      <c r="A9" s="36" t="s">
        <v>25</v>
      </c>
      <c r="B9" s="37"/>
      <c r="C9" s="37"/>
      <c r="D9" s="37"/>
      <c r="E9" s="37"/>
      <c r="F9" s="37"/>
      <c r="G9" s="37"/>
      <c r="H9" s="37"/>
      <c r="I9" s="37"/>
      <c r="J9" s="37"/>
      <c r="K9" s="38"/>
    </row>
    <row r="10" spans="1:11" s="23" customFormat="1" ht="259.5" customHeight="1" thickBot="1">
      <c r="A10" s="55" t="s">
        <v>183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</row>
  </sheetData>
  <sheetProtection/>
  <mergeCells count="21">
    <mergeCell ref="A10:K10"/>
    <mergeCell ref="A5:A7"/>
    <mergeCell ref="B5:B7"/>
    <mergeCell ref="C5:C7"/>
    <mergeCell ref="G5:G7"/>
    <mergeCell ref="G2:G4"/>
    <mergeCell ref="H5:H7"/>
    <mergeCell ref="I2:I4"/>
    <mergeCell ref="K2:K4"/>
    <mergeCell ref="A8:K8"/>
    <mergeCell ref="A9:K9"/>
    <mergeCell ref="H2:H4"/>
    <mergeCell ref="I5:I7"/>
    <mergeCell ref="J2:J4"/>
    <mergeCell ref="J5:J7"/>
    <mergeCell ref="A1:K1"/>
    <mergeCell ref="A2:A4"/>
    <mergeCell ref="B2:B4"/>
    <mergeCell ref="C2:C4"/>
    <mergeCell ref="D2:F3"/>
    <mergeCell ref="K5:K7"/>
  </mergeCells>
  <printOptions horizontalCentered="1"/>
  <pageMargins left="0.2362204724409449" right="0.2362204724409449" top="1.4960629921259843" bottom="0.7480314960629921" header="0.31496062992125984" footer="0.31496062992125984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80" zoomScalePageLayoutView="0" workbookViewId="0" topLeftCell="A3">
      <selection activeCell="A10" sqref="A10:K10"/>
    </sheetView>
  </sheetViews>
  <sheetFormatPr defaultColWidth="9.140625" defaultRowHeight="12.75"/>
  <cols>
    <col min="1" max="1" width="7.140625" style="5" customWidth="1"/>
    <col min="2" max="2" width="22.00390625" style="5" customWidth="1"/>
    <col min="3" max="3" width="21.7109375" style="5" customWidth="1"/>
    <col min="4" max="4" width="46.140625" style="5" customWidth="1"/>
    <col min="5" max="5" width="6.00390625" style="5" customWidth="1"/>
    <col min="6" max="6" width="5.8515625" style="5" customWidth="1"/>
    <col min="7" max="7" width="20.140625" style="6" customWidth="1"/>
    <col min="8" max="8" width="19.7109375" style="5" customWidth="1"/>
    <col min="9" max="9" width="26.8515625" style="19" customWidth="1"/>
    <col min="10" max="10" width="42.421875" style="19" customWidth="1"/>
    <col min="11" max="11" width="27.7109375" style="5" customWidth="1"/>
    <col min="12" max="12" width="14.8515625" style="0" customWidth="1"/>
    <col min="13" max="13" width="3.7109375" style="0" customWidth="1"/>
  </cols>
  <sheetData>
    <row r="1" spans="1:11" s="3" customFormat="1" ht="36" customHeight="1" thickBot="1">
      <c r="A1" s="67" t="s">
        <v>148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36" customHeight="1">
      <c r="A2" s="70" t="s">
        <v>0</v>
      </c>
      <c r="B2" s="53" t="s">
        <v>17</v>
      </c>
      <c r="C2" s="53" t="s">
        <v>18</v>
      </c>
      <c r="D2" s="48" t="s">
        <v>16</v>
      </c>
      <c r="E2" s="72"/>
      <c r="F2" s="73"/>
      <c r="G2" s="48" t="s">
        <v>31</v>
      </c>
      <c r="H2" s="50" t="s">
        <v>6</v>
      </c>
      <c r="I2" s="50" t="s">
        <v>32</v>
      </c>
      <c r="J2" s="50" t="s">
        <v>11</v>
      </c>
      <c r="K2" s="50" t="s">
        <v>15</v>
      </c>
    </row>
    <row r="3" spans="1:13" ht="21" customHeight="1" thickBot="1">
      <c r="A3" s="70"/>
      <c r="B3" s="53"/>
      <c r="C3" s="53"/>
      <c r="D3" s="49"/>
      <c r="E3" s="74"/>
      <c r="F3" s="75"/>
      <c r="G3" s="48"/>
      <c r="H3" s="51"/>
      <c r="I3" s="51"/>
      <c r="J3" s="51"/>
      <c r="K3" s="51"/>
      <c r="L3" s="1"/>
      <c r="M3" s="2"/>
    </row>
    <row r="4" spans="1:11" ht="39" customHeight="1" thickBot="1">
      <c r="A4" s="71"/>
      <c r="B4" s="54"/>
      <c r="C4" s="54"/>
      <c r="D4" s="7" t="s">
        <v>1</v>
      </c>
      <c r="E4" s="8" t="s">
        <v>14</v>
      </c>
      <c r="F4" s="9" t="s">
        <v>2</v>
      </c>
      <c r="G4" s="49"/>
      <c r="H4" s="52"/>
      <c r="I4" s="52"/>
      <c r="J4" s="52"/>
      <c r="K4" s="52"/>
    </row>
    <row r="5" spans="1:11" ht="60" customHeight="1">
      <c r="A5" s="58" t="s">
        <v>21</v>
      </c>
      <c r="B5" s="61" t="s">
        <v>74</v>
      </c>
      <c r="C5" s="64" t="s">
        <v>75</v>
      </c>
      <c r="D5" s="84" t="s">
        <v>157</v>
      </c>
      <c r="E5" s="76">
        <v>14</v>
      </c>
      <c r="F5" s="79" t="s">
        <v>3</v>
      </c>
      <c r="G5" s="64" t="s">
        <v>158</v>
      </c>
      <c r="H5" s="42" t="s">
        <v>76</v>
      </c>
      <c r="I5" s="42" t="s">
        <v>34</v>
      </c>
      <c r="J5" s="42" t="s">
        <v>149</v>
      </c>
      <c r="K5" s="39" t="s">
        <v>20</v>
      </c>
    </row>
    <row r="6" spans="1:11" ht="60" customHeight="1">
      <c r="A6" s="59"/>
      <c r="B6" s="62"/>
      <c r="C6" s="65"/>
      <c r="D6" s="85"/>
      <c r="E6" s="77"/>
      <c r="F6" s="80"/>
      <c r="G6" s="65"/>
      <c r="H6" s="43"/>
      <c r="I6" s="43"/>
      <c r="J6" s="43"/>
      <c r="K6" s="40"/>
    </row>
    <row r="7" spans="1:11" ht="60" customHeight="1" thickBot="1">
      <c r="A7" s="59"/>
      <c r="B7" s="62"/>
      <c r="C7" s="65"/>
      <c r="D7" s="86"/>
      <c r="E7" s="78"/>
      <c r="F7" s="81"/>
      <c r="G7" s="65"/>
      <c r="H7" s="82"/>
      <c r="I7" s="82"/>
      <c r="J7" s="82"/>
      <c r="K7" s="83"/>
    </row>
    <row r="8" spans="1:11" s="4" customFormat="1" ht="36" customHeight="1" thickBot="1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</row>
    <row r="9" spans="1:11" ht="36" customHeight="1" thickBot="1">
      <c r="A9" s="36" t="s">
        <v>26</v>
      </c>
      <c r="B9" s="37"/>
      <c r="C9" s="37"/>
      <c r="D9" s="37"/>
      <c r="E9" s="37"/>
      <c r="F9" s="37"/>
      <c r="G9" s="37"/>
      <c r="H9" s="37"/>
      <c r="I9" s="37"/>
      <c r="J9" s="37"/>
      <c r="K9" s="38"/>
    </row>
    <row r="10" spans="1:11" s="23" customFormat="1" ht="259.5" customHeight="1" thickBot="1">
      <c r="A10" s="55" t="s">
        <v>190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</row>
  </sheetData>
  <sheetProtection/>
  <mergeCells count="24">
    <mergeCell ref="C5:C7"/>
    <mergeCell ref="G5:G7"/>
    <mergeCell ref="A8:K8"/>
    <mergeCell ref="A9:K9"/>
    <mergeCell ref="H2:H4"/>
    <mergeCell ref="I2:I4"/>
    <mergeCell ref="J2:J4"/>
    <mergeCell ref="K2:K4"/>
    <mergeCell ref="A10:K10"/>
    <mergeCell ref="D5:D7"/>
    <mergeCell ref="E5:E7"/>
    <mergeCell ref="F5:F7"/>
    <mergeCell ref="A5:A7"/>
    <mergeCell ref="B5:B7"/>
    <mergeCell ref="H5:H7"/>
    <mergeCell ref="I5:I7"/>
    <mergeCell ref="J5:J7"/>
    <mergeCell ref="K5:K7"/>
    <mergeCell ref="A1:K1"/>
    <mergeCell ref="A2:A4"/>
    <mergeCell ref="B2:B4"/>
    <mergeCell ref="C2:C4"/>
    <mergeCell ref="D2:F3"/>
    <mergeCell ref="G2:G4"/>
  </mergeCells>
  <printOptions horizontalCentered="1"/>
  <pageMargins left="0.2362204724409449" right="0.2362204724409449" top="1.4960629921259843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FÖPH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varga.nora</dc:creator>
  <cp:keywords/>
  <dc:description/>
  <cp:lastModifiedBy>dr. Kovács Henriett</cp:lastModifiedBy>
  <cp:lastPrinted>2024-01-22T14:44:18Z</cp:lastPrinted>
  <dcterms:created xsi:type="dcterms:W3CDTF">2013-12-07T09:14:09Z</dcterms:created>
  <dcterms:modified xsi:type="dcterms:W3CDTF">2024-01-22T14:44:47Z</dcterms:modified>
  <cp:category/>
  <cp:version/>
  <cp:contentType/>
  <cp:contentStatus/>
</cp:coreProperties>
</file>