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1a.mell 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'[10]Alapy'!#REF!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'[10]Óvoda,Ált.spec.isk'!#REF!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'[10]Eötvös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'[10]Erkel'!#REF!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'[10]Géza'!#REF!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'[10]Integrált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'[10]Jávorka'!#REF!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'[10]Könyvtár'!#REF!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'[10]Kórház'!#REF!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'[10]Kultsar'!#REF!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'[10]Levéltár'!#REF!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'[10]MERI'!#REF!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'[10]Múzeum'!#REF!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'[10]Széchenyi'!#REF!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'[10]TGSZSZ'!#REF!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'[10]Zsigmondy'!#REF!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'[1]Bevétel'!$A$10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'[8]összes igény'!#REF!</definedName>
    <definedName name="cskimutatas_hivatal_szakmai_igenyek_Dim07">"="</definedName>
    <definedName name="cskimutatas_hivatal_szakmai_igenyek_Dim08">"="</definedName>
    <definedName name="cskimutatas_hivatal_szakmai_igenyek_Dim09">'[8]összes igény'!#REF!</definedName>
    <definedName name="cskimutatas_hivatal_szakmai_igenyek_Dim10">"="</definedName>
    <definedName name="cskimutatas_hivatal_szakmai_igenyek_Dim11">"="</definedName>
    <definedName name="cskimutatas_hivatal_szakmai_igenyekAnchor">'[8]összes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'[1]Kiadás'!$A$8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'[5]10intberuh-felúj'!$A$10</definedName>
    <definedName name="Hiv.felújtás">1</definedName>
    <definedName name="kkkkk">#REF!</definedName>
    <definedName name="kkkkkkk">'[8]összes igény'!#REF!</definedName>
    <definedName name="l">#REF!</definedName>
    <definedName name="nem">1</definedName>
    <definedName name="székház">#REF!</definedName>
    <definedName name="székházbérlők">'[4]3-aBevétel'!#REF!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<sst xmlns="http://schemas.openxmlformats.org/spreadsheetml/2006/main" count="78" uniqueCount="66">
  <si>
    <t>Működési-felhalmozási bevételek-kiadások mérlegszerű bemutatása</t>
  </si>
  <si>
    <t>(eFt-ban)</t>
  </si>
  <si>
    <t>Bevétel</t>
  </si>
  <si>
    <t>2013. évi előirányzat 2/2013.</t>
  </si>
  <si>
    <t>Kiadások</t>
  </si>
  <si>
    <t>Személyi juttatások</t>
  </si>
  <si>
    <t>Helyi önkormányzatok ált.műk. és ágazati feladataihoz kapcs.támog.</t>
  </si>
  <si>
    <t>Munkaadókat terh. járulékok és szociális hozzájárulási adó</t>
  </si>
  <si>
    <t>Helyi önkormányzatok által felhasználható központosított előirányzat</t>
  </si>
  <si>
    <t>Dologi kiadások</t>
  </si>
  <si>
    <t>Egyéb működési célú kiadás</t>
  </si>
  <si>
    <t>Támogatás államháztartáson belülről - működési</t>
  </si>
  <si>
    <t>Ellátottak pénzbeli juttatásai</t>
  </si>
  <si>
    <t>Közhatalmi bevételek</t>
  </si>
  <si>
    <t>Szociális támogatás</t>
  </si>
  <si>
    <t>Adók</t>
  </si>
  <si>
    <t>Átengedett központi adók</t>
  </si>
  <si>
    <t>Egyéb sajátos bevételek</t>
  </si>
  <si>
    <t>Illetékek</t>
  </si>
  <si>
    <t>Bírságok, díjak, egyéb fizetési kötelezettségek</t>
  </si>
  <si>
    <t>Intézményi működési bevételek</t>
  </si>
  <si>
    <t>Nyújtott szolgáltatások ellenértéke</t>
  </si>
  <si>
    <t xml:space="preserve">Továbbszámlázott szolgáltatások </t>
  </si>
  <si>
    <t>Bérleti díjbevételek</t>
  </si>
  <si>
    <t>Intézményi ellátási díjak</t>
  </si>
  <si>
    <t>ÁFA bevételek</t>
  </si>
  <si>
    <t>Hozam és kamat bevételek</t>
  </si>
  <si>
    <t>Működési célú átvett pénzeszközök</t>
  </si>
  <si>
    <t>Működési bevételek összesen</t>
  </si>
  <si>
    <t>Működési kiadások összesen</t>
  </si>
  <si>
    <t>Előző évi működési célú pénzmaradvány igénbevétele</t>
  </si>
  <si>
    <t>Működési célú általános tartalék</t>
  </si>
  <si>
    <t>Működési célú céltartalék</t>
  </si>
  <si>
    <t>Működési költségvetési bevételek mindösszesen</t>
  </si>
  <si>
    <t>Működési költségvetési kiadások mindösszesen</t>
  </si>
  <si>
    <t>Felhalmozási bevételek</t>
  </si>
  <si>
    <t>Felújítási kiadások</t>
  </si>
  <si>
    <t>Támogatás államháztartáson belülről -felhalmozási</t>
  </si>
  <si>
    <t>Beruházási kiadások</t>
  </si>
  <si>
    <t>Felhalmozási célú átvett pénzeszköz</t>
  </si>
  <si>
    <t>Egyéb felhalmozási kiadások</t>
  </si>
  <si>
    <t xml:space="preserve">Előző évi felhalmozási célú pénzmaradv. igénybevétele </t>
  </si>
  <si>
    <t>Felhalmozási célú kölcsön nyújtása</t>
  </si>
  <si>
    <t>Felhalmozási célú kölcsönök visszatérülései</t>
  </si>
  <si>
    <t>Felhalmozási célú általános tartalékok</t>
  </si>
  <si>
    <t>Felhalmozási célú céltartalékok</t>
  </si>
  <si>
    <t>Felhalmozási költségvetési bevételek mindösszesen</t>
  </si>
  <si>
    <t>Felhalmozási költségvetési kiadások mindösszesen</t>
  </si>
  <si>
    <t>Hosszú, rövid lejáratú hitelfelvétel</t>
  </si>
  <si>
    <t>Hosszú, rövid lejáratú hitel tőkeösszegének törlesztése</t>
  </si>
  <si>
    <t>Kölcsön felvétele</t>
  </si>
  <si>
    <t>Kölcsön tőkeösszegének törlesztése</t>
  </si>
  <si>
    <t>Szabad pénzeszközök betétként való elhelyezése</t>
  </si>
  <si>
    <t>Szabad pénzeszközök betétként való visszavonása</t>
  </si>
  <si>
    <t>Költségvetési maradvány</t>
  </si>
  <si>
    <t>Pénzügyi lízing tőketörlesztése</t>
  </si>
  <si>
    <t>Irányítószervi támogatásként folyósított támogatás fizetési számlán tört.jóváír.</t>
  </si>
  <si>
    <t>Irányítószervi támogatásként folyósított támogatás kiutalása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</si>
  <si>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</si>
  <si>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</si>
  <si>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</si>
  <si>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</si>
  <si>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>BEVÉTELEK MINDÖSSZ.:(Irányítószervi tám.folyosítása nélkül)</t>
  </si>
  <si>
    <t>KIADÁSOK MINDÖSSZ.:(Irányítószervi tám.folyosítása nélkül)</t>
  </si>
  <si>
    <t>2014. évi koncepció terv számai</t>
  </si>
  <si>
    <t>1.sz. melléklet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</si>
</sst>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7">
      <alignment/>
      <protection/>
    </xf>
    <xf numFmtId="0" fontId="23" fillId="0" borderId="10" xfId="57" applyFont="1" applyBorder="1" applyAlignment="1">
      <alignment horizontal="center" vertical="center"/>
      <protection/>
    </xf>
    <xf numFmtId="0" fontId="23" fillId="0" borderId="0" xfId="57" applyFont="1" applyAlignment="1">
      <alignment horizontal="right"/>
      <protection/>
    </xf>
    <xf numFmtId="0" fontId="24" fillId="0" borderId="11" xfId="57" applyFont="1" applyBorder="1">
      <alignment/>
      <protection/>
    </xf>
    <xf numFmtId="3" fontId="24" fillId="0" borderId="11" xfId="57" applyNumberFormat="1" applyFont="1" applyBorder="1">
      <alignment/>
      <protection/>
    </xf>
    <xf numFmtId="0" fontId="24" fillId="0" borderId="12" xfId="57" applyFont="1" applyBorder="1">
      <alignment/>
      <protection/>
    </xf>
    <xf numFmtId="3" fontId="25" fillId="0" borderId="13" xfId="57" applyNumberFormat="1" applyFont="1" applyBorder="1">
      <alignment/>
      <protection/>
    </xf>
    <xf numFmtId="3" fontId="25" fillId="0" borderId="11" xfId="57" applyNumberFormat="1" applyFont="1" applyBorder="1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5" fillId="0" borderId="11" xfId="58" applyFont="1" applyBorder="1" applyAlignment="1">
      <alignment/>
      <protection/>
    </xf>
    <xf numFmtId="3" fontId="25" fillId="0" borderId="14" xfId="57" applyNumberFormat="1" applyFont="1" applyBorder="1">
      <alignment/>
      <protection/>
    </xf>
    <xf numFmtId="3" fontId="24" fillId="0" borderId="15" xfId="59" applyNumberFormat="1" applyFont="1" applyBorder="1">
      <alignment/>
      <protection/>
    </xf>
    <xf numFmtId="0" fontId="24" fillId="0" borderId="15" xfId="57" applyFont="1" applyBorder="1">
      <alignment/>
      <protection/>
    </xf>
    <xf numFmtId="3" fontId="25" fillId="0" borderId="15" xfId="57" applyNumberFormat="1" applyFont="1" applyBorder="1">
      <alignment/>
      <protection/>
    </xf>
    <xf numFmtId="0" fontId="27" fillId="0" borderId="11" xfId="58" applyFont="1" applyBorder="1" applyAlignment="1">
      <alignment/>
      <protection/>
    </xf>
    <xf numFmtId="0" fontId="24" fillId="0" borderId="14" xfId="57" applyFont="1" applyBorder="1">
      <alignment/>
      <protection/>
    </xf>
    <xf numFmtId="3" fontId="24" fillId="0" borderId="14" xfId="57" applyNumberFormat="1" applyFont="1" applyBorder="1">
      <alignment/>
      <protection/>
    </xf>
    <xf numFmtId="0" fontId="27" fillId="0" borderId="14" xfId="57" applyFont="1" applyBorder="1">
      <alignment/>
      <protection/>
    </xf>
    <xf numFmtId="0" fontId="24" fillId="0" borderId="16" xfId="57" applyFont="1" applyBorder="1">
      <alignment/>
      <protection/>
    </xf>
    <xf numFmtId="3" fontId="25" fillId="0" borderId="16" xfId="57" applyNumberFormat="1" applyFont="1" applyBorder="1">
      <alignment/>
      <protection/>
    </xf>
    <xf numFmtId="3" fontId="25" fillId="0" borderId="17" xfId="57" applyNumberFormat="1" applyFont="1" applyBorder="1">
      <alignment/>
      <protection/>
    </xf>
    <xf numFmtId="0" fontId="25" fillId="0" borderId="16" xfId="57" applyFont="1" applyBorder="1">
      <alignment/>
      <protection/>
    </xf>
    <xf numFmtId="0" fontId="25" fillId="0" borderId="17" xfId="57" applyFont="1" applyBorder="1">
      <alignment/>
      <protection/>
    </xf>
    <xf numFmtId="0" fontId="25" fillId="0" borderId="18" xfId="57" applyFont="1" applyBorder="1">
      <alignment/>
      <protection/>
    </xf>
    <xf numFmtId="0" fontId="25" fillId="0" borderId="19" xfId="57" applyFont="1" applyBorder="1">
      <alignment/>
      <protection/>
    </xf>
    <xf numFmtId="0" fontId="27" fillId="0" borderId="20" xfId="57" applyFont="1" applyBorder="1">
      <alignment/>
      <protection/>
    </xf>
    <xf numFmtId="3" fontId="25" fillId="0" borderId="20" xfId="57" applyNumberFormat="1" applyFont="1" applyBorder="1">
      <alignment/>
      <protection/>
    </xf>
    <xf numFmtId="0" fontId="24" fillId="0" borderId="21" xfId="57" applyFont="1" applyBorder="1">
      <alignment/>
      <protection/>
    </xf>
    <xf numFmtId="3" fontId="24" fillId="0" borderId="21" xfId="57" applyNumberFormat="1" applyFont="1" applyBorder="1">
      <alignment/>
      <protection/>
    </xf>
    <xf numFmtId="3" fontId="25" fillId="0" borderId="22" xfId="57" applyNumberFormat="1" applyFont="1" applyBorder="1">
      <alignment/>
      <protection/>
    </xf>
    <xf numFmtId="0" fontId="25" fillId="0" borderId="23" xfId="57" applyFont="1" applyBorder="1">
      <alignment/>
      <protection/>
    </xf>
    <xf numFmtId="0" fontId="25" fillId="0" borderId="24" xfId="57" applyFont="1" applyBorder="1">
      <alignment/>
      <protection/>
    </xf>
    <xf numFmtId="0" fontId="24" fillId="0" borderId="23" xfId="57" applyFont="1" applyBorder="1">
      <alignment/>
      <protection/>
    </xf>
    <xf numFmtId="0" fontId="24" fillId="0" borderId="22" xfId="57" applyFont="1" applyBorder="1">
      <alignment/>
      <protection/>
    </xf>
    <xf numFmtId="0" fontId="25" fillId="0" borderId="21" xfId="57" applyFont="1" applyBorder="1">
      <alignment/>
      <protection/>
    </xf>
    <xf numFmtId="0" fontId="24" fillId="0" borderId="20" xfId="57" applyFont="1" applyBorder="1">
      <alignment/>
      <protection/>
    </xf>
    <xf numFmtId="0" fontId="25" fillId="0" borderId="20" xfId="57" applyFont="1" applyBorder="1">
      <alignment/>
      <protection/>
    </xf>
    <xf numFmtId="0" fontId="25" fillId="0" borderId="25" xfId="57" applyFont="1" applyBorder="1">
      <alignment/>
      <protection/>
    </xf>
    <xf numFmtId="3" fontId="25" fillId="0" borderId="21" xfId="57" applyNumberFormat="1" applyFont="1" applyBorder="1">
      <alignment/>
      <protection/>
    </xf>
    <xf numFmtId="3" fontId="25" fillId="0" borderId="24" xfId="57" applyNumberFormat="1" applyFont="1" applyBorder="1">
      <alignment/>
      <protection/>
    </xf>
    <xf numFmtId="0" fontId="28" fillId="0" borderId="21" xfId="57" applyFont="1" applyBorder="1" applyAlignment="1">
      <alignment vertical="center"/>
      <protection/>
    </xf>
    <xf numFmtId="3" fontId="28" fillId="0" borderId="21" xfId="57" applyNumberFormat="1" applyFont="1" applyBorder="1" applyAlignment="1">
      <alignment vertical="center"/>
      <protection/>
    </xf>
    <xf numFmtId="0" fontId="28" fillId="0" borderId="23" xfId="57" applyFont="1" applyBorder="1" applyAlignment="1">
      <alignment vertical="center"/>
      <protection/>
    </xf>
    <xf numFmtId="0" fontId="24" fillId="0" borderId="26" xfId="57" applyFont="1" applyBorder="1">
      <alignment/>
      <protection/>
    </xf>
    <xf numFmtId="0" fontId="25" fillId="0" borderId="22" xfId="57" applyFont="1" applyBorder="1">
      <alignment/>
      <protection/>
    </xf>
    <xf numFmtId="0" fontId="24" fillId="0" borderId="18" xfId="57" applyFont="1" applyBorder="1">
      <alignment/>
      <protection/>
    </xf>
    <xf numFmtId="0" fontId="25" fillId="0" borderId="27" xfId="57" applyFont="1" applyBorder="1">
      <alignment/>
      <protection/>
    </xf>
    <xf numFmtId="0" fontId="24" fillId="0" borderId="13" xfId="57" applyFont="1" applyBorder="1">
      <alignment/>
      <protection/>
    </xf>
    <xf numFmtId="0" fontId="25" fillId="0" borderId="15" xfId="57" applyFont="1" applyBorder="1">
      <alignment/>
      <protection/>
    </xf>
    <xf numFmtId="0" fontId="25" fillId="0" borderId="14" xfId="57" applyFont="1" applyBorder="1">
      <alignment/>
      <protection/>
    </xf>
    <xf numFmtId="3" fontId="25" fillId="0" borderId="11" xfId="59" applyNumberFormat="1" applyFont="1" applyBorder="1">
      <alignment/>
      <protection/>
    </xf>
    <xf numFmtId="0" fontId="25" fillId="0" borderId="28" xfId="57" applyFont="1" applyBorder="1">
      <alignment/>
      <protection/>
    </xf>
    <xf numFmtId="3" fontId="24" fillId="0" borderId="27" xfId="57" applyNumberFormat="1" applyFont="1" applyBorder="1">
      <alignment/>
      <protection/>
    </xf>
    <xf numFmtId="3" fontId="25" fillId="0" borderId="29" xfId="59" applyNumberFormat="1" applyFont="1" applyBorder="1">
      <alignment/>
      <protection/>
    </xf>
    <xf numFmtId="3" fontId="28" fillId="0" borderId="22" xfId="57" applyNumberFormat="1" applyFont="1" applyBorder="1" applyAlignment="1">
      <alignment vertical="center"/>
      <protection/>
    </xf>
    <xf numFmtId="0" fontId="28" fillId="0" borderId="30" xfId="57" applyFont="1" applyBorder="1" applyAlignment="1">
      <alignment vertical="center"/>
      <protection/>
    </xf>
    <xf numFmtId="0" fontId="28" fillId="0" borderId="13" xfId="57" applyFont="1" applyBorder="1" applyAlignment="1">
      <alignment vertical="center"/>
      <protection/>
    </xf>
    <xf numFmtId="3" fontId="28" fillId="0" borderId="13" xfId="57" applyNumberFormat="1" applyFont="1" applyBorder="1" applyAlignment="1">
      <alignment vertical="center"/>
      <protection/>
    </xf>
    <xf numFmtId="0" fontId="25" fillId="0" borderId="14" xfId="57" applyFont="1" applyBorder="1" applyAlignment="1">
      <alignment vertical="center"/>
      <protection/>
    </xf>
    <xf numFmtId="3" fontId="28" fillId="0" borderId="14" xfId="57" applyNumberFormat="1" applyFont="1" applyBorder="1" applyAlignment="1">
      <alignment vertical="center"/>
      <protection/>
    </xf>
    <xf numFmtId="3" fontId="25" fillId="0" borderId="14" xfId="57" applyNumberFormat="1" applyFont="1" applyBorder="1" applyAlignment="1">
      <alignment vertical="center"/>
      <protection/>
    </xf>
    <xf numFmtId="0" fontId="25" fillId="0" borderId="21" xfId="57" applyFont="1" applyBorder="1" applyAlignment="1">
      <alignment vertical="center"/>
      <protection/>
    </xf>
    <xf numFmtId="3" fontId="25" fillId="0" borderId="21" xfId="57" applyNumberFormat="1" applyFont="1" applyBorder="1" applyAlignment="1">
      <alignment vertical="center"/>
      <protection/>
    </xf>
    <xf numFmtId="3" fontId="28" fillId="0" borderId="31" xfId="57" applyNumberFormat="1" applyFont="1" applyBorder="1" applyAlignment="1">
      <alignment vertical="center"/>
      <protection/>
    </xf>
    <xf numFmtId="3" fontId="25" fillId="0" borderId="20" xfId="57" applyNumberFormat="1" applyFont="1" applyBorder="1" applyAlignment="1">
      <alignment vertical="center"/>
      <protection/>
    </xf>
    <xf numFmtId="0" fontId="28" fillId="0" borderId="20" xfId="57" applyFont="1" applyBorder="1" applyAlignment="1">
      <alignment vertical="center"/>
      <protection/>
    </xf>
    <xf numFmtId="3" fontId="28" fillId="0" borderId="20" xfId="57" applyNumberFormat="1" applyFont="1" applyBorder="1" applyAlignment="1">
      <alignment vertical="center"/>
      <protection/>
    </xf>
    <xf numFmtId="0" fontId="29" fillId="0" borderId="22" xfId="57" applyFont="1" applyBorder="1" applyAlignment="1">
      <alignment vertical="center"/>
      <protection/>
    </xf>
    <xf numFmtId="0" fontId="30" fillId="0" borderId="0" xfId="57" applyFont="1">
      <alignment/>
      <protection/>
    </xf>
    <xf numFmtId="3" fontId="24" fillId="0" borderId="12" xfId="57" applyNumberFormat="1" applyFont="1" applyBorder="1">
      <alignment/>
      <protection/>
    </xf>
    <xf numFmtId="3" fontId="24" fillId="0" borderId="15" xfId="57" applyNumberFormat="1" applyFont="1" applyBorder="1">
      <alignment/>
      <protection/>
    </xf>
    <xf numFmtId="3" fontId="25" fillId="0" borderId="18" xfId="57" applyNumberFormat="1" applyFont="1" applyBorder="1">
      <alignment/>
      <protection/>
    </xf>
    <xf numFmtId="3" fontId="25" fillId="0" borderId="23" xfId="57" applyNumberFormat="1" applyFont="1" applyBorder="1">
      <alignment/>
      <protection/>
    </xf>
    <xf numFmtId="0" fontId="23" fillId="0" borderId="0" xfId="57" applyFont="1">
      <alignment/>
      <protection/>
    </xf>
    <xf numFmtId="0" fontId="23" fillId="0" borderId="31" xfId="57" applyFont="1" applyBorder="1" applyAlignment="1">
      <alignment horizontal="center" vertical="center" wrapText="1"/>
      <protection/>
    </xf>
    <xf numFmtId="0" fontId="9" fillId="0" borderId="21" xfId="59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9" fillId="0" borderId="0" xfId="59" applyAlignment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1müködésifelhalmérlegfebr17" xfId="57"/>
    <cellStyle name="Normál_2012éviköltségvetésjan19este" xfId="58"/>
    <cellStyle name="Normál_2-2013 (II.19.) - 213. évi eredeti költségvetés" xfId="59"/>
    <cellStyle name="Normal_KARSZJ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2.7109375" style="1" customWidth="1"/>
    <col min="2" max="2" width="12.140625" style="1" customWidth="1"/>
    <col min="3" max="3" width="13.7109375" style="1" customWidth="1"/>
    <col min="4" max="4" width="51.8515625" style="1" customWidth="1"/>
    <col min="5" max="5" width="12.7109375" style="1" customWidth="1"/>
    <col min="6" max="6" width="12.00390625" style="1" customWidth="1"/>
    <col min="7" max="16384" width="9.140625" style="1" customWidth="1"/>
  </cols>
  <sheetData>
    <row r="1" spans="1:6" ht="12.75">
      <c r="A1" s="78"/>
      <c r="B1" s="79"/>
      <c r="C1" s="79"/>
      <c r="D1" s="79"/>
      <c r="E1" s="79"/>
      <c r="F1" s="75" t="s">
        <v>65</v>
      </c>
    </row>
    <row r="2" spans="1:5" ht="16.5" customHeight="1">
      <c r="A2" s="78" t="s">
        <v>0</v>
      </c>
      <c r="B2" s="79"/>
      <c r="C2" s="79"/>
      <c r="D2" s="79"/>
      <c r="E2" s="79"/>
    </row>
    <row r="3" spans="1:6" ht="12.75">
      <c r="A3" s="2"/>
      <c r="B3" s="2"/>
      <c r="C3" s="2"/>
      <c r="D3" s="2"/>
      <c r="E3" s="3"/>
      <c r="F3" s="3" t="s">
        <v>1</v>
      </c>
    </row>
    <row r="4" spans="1:6" ht="12.75" customHeight="1">
      <c r="A4" s="76" t="s">
        <v>2</v>
      </c>
      <c r="B4" s="76" t="s">
        <v>3</v>
      </c>
      <c r="C4" s="76" t="s">
        <v>64</v>
      </c>
      <c r="D4" s="76" t="s">
        <v>4</v>
      </c>
      <c r="E4" s="76" t="s">
        <v>3</v>
      </c>
      <c r="F4" s="76" t="s">
        <v>64</v>
      </c>
    </row>
    <row r="5" spans="1:6" ht="24.75" customHeight="1" thickBot="1">
      <c r="A5" s="77"/>
      <c r="B5" s="77"/>
      <c r="C5" s="77"/>
      <c r="D5" s="77"/>
      <c r="E5" s="77"/>
      <c r="F5" s="77"/>
    </row>
    <row r="6" spans="1:10" s="10" customFormat="1" ht="12.75" thickTop="1">
      <c r="A6" s="4"/>
      <c r="B6" s="5"/>
      <c r="C6" s="71"/>
      <c r="D6" s="6" t="s">
        <v>5</v>
      </c>
      <c r="E6" s="8">
        <v>2603713</v>
      </c>
      <c r="F6" s="8">
        <v>2603713</v>
      </c>
      <c r="G6" s="9"/>
      <c r="H6" s="9"/>
      <c r="I6" s="9"/>
      <c r="J6" s="9"/>
    </row>
    <row r="7" spans="1:10" s="10" customFormat="1" ht="12">
      <c r="A7" s="11" t="s">
        <v>6</v>
      </c>
      <c r="B7" s="12">
        <v>1267600</v>
      </c>
      <c r="C7" s="15">
        <v>1267600</v>
      </c>
      <c r="D7" s="13" t="s">
        <v>7</v>
      </c>
      <c r="E7" s="12">
        <v>665896</v>
      </c>
      <c r="F7" s="12">
        <v>665896</v>
      </c>
      <c r="G7" s="9"/>
      <c r="H7" s="9"/>
      <c r="I7" s="9"/>
      <c r="J7" s="9"/>
    </row>
    <row r="8" spans="1:10" s="10" customFormat="1" ht="12">
      <c r="A8" s="11" t="s">
        <v>8</v>
      </c>
      <c r="B8" s="12">
        <v>128469</v>
      </c>
      <c r="C8" s="15">
        <v>128469</v>
      </c>
      <c r="D8" s="14" t="s">
        <v>9</v>
      </c>
      <c r="E8" s="12">
        <v>5255237</v>
      </c>
      <c r="F8" s="12">
        <v>5255237</v>
      </c>
      <c r="G8" s="9"/>
      <c r="H8" s="9"/>
      <c r="I8" s="9"/>
      <c r="J8" s="9"/>
    </row>
    <row r="9" spans="1:10" s="10" customFormat="1" ht="12">
      <c r="A9" s="16"/>
      <c r="B9" s="12"/>
      <c r="C9" s="15"/>
      <c r="D9" s="14" t="s">
        <v>10</v>
      </c>
      <c r="E9" s="12">
        <v>1097982</v>
      </c>
      <c r="F9" s="12">
        <v>1097982</v>
      </c>
      <c r="G9" s="9"/>
      <c r="H9" s="9"/>
      <c r="I9" s="9"/>
      <c r="J9" s="9"/>
    </row>
    <row r="10" spans="1:10" s="10" customFormat="1" ht="12">
      <c r="A10" s="17" t="s">
        <v>11</v>
      </c>
      <c r="B10" s="18"/>
      <c r="C10" s="72"/>
      <c r="D10" s="14" t="s">
        <v>12</v>
      </c>
      <c r="E10" s="12">
        <v>3500</v>
      </c>
      <c r="F10" s="12">
        <v>3500</v>
      </c>
      <c r="G10" s="9"/>
      <c r="H10" s="9"/>
      <c r="I10" s="9"/>
      <c r="J10" s="9"/>
    </row>
    <row r="11" spans="1:10" s="10" customFormat="1" ht="12">
      <c r="A11" s="17" t="s">
        <v>13</v>
      </c>
      <c r="B11" s="18">
        <f>SUM(B12:B16)</f>
        <v>7895654</v>
      </c>
      <c r="C11" s="18">
        <f>SUM(C12:C16)</f>
        <v>7895654</v>
      </c>
      <c r="D11" s="14" t="s">
        <v>14</v>
      </c>
      <c r="E11" s="12">
        <v>101664</v>
      </c>
      <c r="F11" s="12">
        <v>101664</v>
      </c>
      <c r="G11" s="9"/>
      <c r="H11" s="9"/>
      <c r="I11" s="9"/>
      <c r="J11" s="9"/>
    </row>
    <row r="12" spans="1:10" s="10" customFormat="1" ht="12">
      <c r="A12" s="19" t="s">
        <v>15</v>
      </c>
      <c r="B12" s="12">
        <v>6557164</v>
      </c>
      <c r="C12" s="15">
        <v>6557164</v>
      </c>
      <c r="D12" s="14"/>
      <c r="E12" s="12"/>
      <c r="F12" s="12"/>
      <c r="G12" s="9"/>
      <c r="H12" s="9"/>
      <c r="I12" s="9"/>
      <c r="J12" s="9"/>
    </row>
    <row r="13" spans="1:10" s="10" customFormat="1" ht="12">
      <c r="A13" s="19" t="s">
        <v>16</v>
      </c>
      <c r="B13" s="12">
        <v>170000</v>
      </c>
      <c r="C13" s="21">
        <v>170000</v>
      </c>
      <c r="D13" s="20"/>
      <c r="E13" s="22"/>
      <c r="F13" s="22"/>
      <c r="G13" s="9"/>
      <c r="H13" s="9"/>
      <c r="I13" s="9"/>
      <c r="J13" s="9"/>
    </row>
    <row r="14" spans="1:10" s="10" customFormat="1" ht="12">
      <c r="A14" s="19" t="s">
        <v>17</v>
      </c>
      <c r="B14" s="12">
        <v>765000</v>
      </c>
      <c r="C14" s="21">
        <v>765000</v>
      </c>
      <c r="D14" s="20"/>
      <c r="E14" s="22"/>
      <c r="F14" s="22"/>
      <c r="G14" s="9"/>
      <c r="H14" s="9"/>
      <c r="I14" s="9"/>
      <c r="J14" s="9"/>
    </row>
    <row r="15" spans="1:10" s="10" customFormat="1" ht="12">
      <c r="A15" s="19" t="s">
        <v>18</v>
      </c>
      <c r="B15" s="12"/>
      <c r="C15" s="12"/>
      <c r="D15" s="23"/>
      <c r="E15" s="24"/>
      <c r="F15" s="24"/>
      <c r="G15" s="9"/>
      <c r="H15" s="9"/>
      <c r="I15" s="9"/>
      <c r="J15" s="9"/>
    </row>
    <row r="16" spans="1:10" s="10" customFormat="1" ht="12">
      <c r="A16" s="19" t="s">
        <v>19</v>
      </c>
      <c r="B16" s="12">
        <v>403490</v>
      </c>
      <c r="C16" s="73">
        <v>403490</v>
      </c>
      <c r="D16" s="25"/>
      <c r="E16" s="26"/>
      <c r="F16" s="26"/>
      <c r="G16" s="9"/>
      <c r="H16" s="9"/>
      <c r="I16" s="9"/>
      <c r="J16" s="9"/>
    </row>
    <row r="17" spans="1:10" s="10" customFormat="1" ht="12">
      <c r="A17" s="17" t="s">
        <v>20</v>
      </c>
      <c r="B17" s="18">
        <f>SUM(B18:B23)</f>
        <v>1755265</v>
      </c>
      <c r="C17" s="18">
        <f>SUM(C18:C23)</f>
        <v>2125265</v>
      </c>
      <c r="D17" s="25"/>
      <c r="E17" s="26"/>
      <c r="F17" s="26"/>
      <c r="G17" s="9"/>
      <c r="H17" s="9"/>
      <c r="I17" s="9"/>
      <c r="J17" s="9"/>
    </row>
    <row r="18" spans="1:10" s="10" customFormat="1" ht="12">
      <c r="A18" s="19" t="s">
        <v>21</v>
      </c>
      <c r="B18" s="12">
        <v>723560</v>
      </c>
      <c r="C18" s="12">
        <v>723560</v>
      </c>
      <c r="D18" s="25"/>
      <c r="E18" s="26"/>
      <c r="F18" s="26"/>
      <c r="G18" s="9"/>
      <c r="H18" s="9"/>
      <c r="I18" s="9"/>
      <c r="J18" s="9"/>
    </row>
    <row r="19" spans="1:10" s="10" customFormat="1" ht="12">
      <c r="A19" s="19" t="s">
        <v>22</v>
      </c>
      <c r="B19" s="12">
        <v>223272</v>
      </c>
      <c r="C19" s="12">
        <v>223272</v>
      </c>
      <c r="D19" s="25"/>
      <c r="E19" s="26"/>
      <c r="F19" s="26"/>
      <c r="G19" s="9"/>
      <c r="H19" s="9"/>
      <c r="I19" s="9"/>
      <c r="J19" s="9"/>
    </row>
    <row r="20" spans="1:10" s="10" customFormat="1" ht="12">
      <c r="A20" s="19" t="s">
        <v>23</v>
      </c>
      <c r="B20" s="12">
        <v>56406</v>
      </c>
      <c r="C20" s="12">
        <v>56406</v>
      </c>
      <c r="D20" s="25"/>
      <c r="E20" s="26"/>
      <c r="F20" s="26"/>
      <c r="G20" s="9"/>
      <c r="H20" s="9"/>
      <c r="I20" s="9"/>
      <c r="J20" s="9"/>
    </row>
    <row r="21" spans="1:10" s="10" customFormat="1" ht="12">
      <c r="A21" s="19" t="s">
        <v>24</v>
      </c>
      <c r="B21" s="12">
        <v>207659</v>
      </c>
      <c r="C21" s="12">
        <v>207659</v>
      </c>
      <c r="D21" s="25"/>
      <c r="E21" s="26"/>
      <c r="F21" s="26"/>
      <c r="G21" s="9"/>
      <c r="H21" s="9"/>
      <c r="I21" s="9"/>
      <c r="J21" s="9"/>
    </row>
    <row r="22" spans="1:10" s="10" customFormat="1" ht="12">
      <c r="A22" s="19" t="s">
        <v>25</v>
      </c>
      <c r="B22" s="12">
        <v>514368</v>
      </c>
      <c r="C22" s="12">
        <v>884368</v>
      </c>
      <c r="D22" s="25"/>
      <c r="E22" s="26"/>
      <c r="F22" s="26"/>
      <c r="G22" s="9"/>
      <c r="H22" s="9"/>
      <c r="I22" s="9"/>
      <c r="J22" s="9"/>
    </row>
    <row r="23" spans="1:10" s="10" customFormat="1" ht="12.75" thickBot="1">
      <c r="A23" s="27" t="s">
        <v>26</v>
      </c>
      <c r="B23" s="28">
        <v>30000</v>
      </c>
      <c r="C23" s="40">
        <v>30000</v>
      </c>
      <c r="D23" s="25"/>
      <c r="E23" s="26"/>
      <c r="F23" s="26"/>
      <c r="G23" s="9"/>
      <c r="H23" s="9"/>
      <c r="I23" s="9"/>
      <c r="J23" s="9"/>
    </row>
    <row r="24" spans="1:10" s="10" customFormat="1" ht="13.5" thickBot="1" thickTop="1">
      <c r="A24" s="29" t="s">
        <v>27</v>
      </c>
      <c r="B24" s="31"/>
      <c r="C24" s="74"/>
      <c r="D24" s="32"/>
      <c r="E24" s="33"/>
      <c r="F24" s="33"/>
      <c r="G24" s="9"/>
      <c r="H24" s="9"/>
      <c r="I24" s="9"/>
      <c r="J24" s="9"/>
    </row>
    <row r="25" spans="1:10" s="10" customFormat="1" ht="13.5" thickBot="1" thickTop="1">
      <c r="A25" s="29" t="s">
        <v>28</v>
      </c>
      <c r="B25" s="30">
        <f>SUM(B6+B11+B17+B10+B24+B7+B8)</f>
        <v>11046988</v>
      </c>
      <c r="C25" s="30">
        <f>SUM(C6+C11+C17+C10+C24+C7+C8)</f>
        <v>11416988</v>
      </c>
      <c r="D25" s="34" t="s">
        <v>29</v>
      </c>
      <c r="E25" s="30">
        <f>SUM(E6:E24)</f>
        <v>9727992</v>
      </c>
      <c r="F25" s="30">
        <f>SUM(F6:F24)</f>
        <v>9727992</v>
      </c>
      <c r="G25" s="9"/>
      <c r="H25" s="9"/>
      <c r="I25" s="9"/>
      <c r="J25" s="9"/>
    </row>
    <row r="26" spans="1:10" s="10" customFormat="1" ht="13.5" thickBot="1" thickTop="1">
      <c r="A26" s="35"/>
      <c r="B26" s="36"/>
      <c r="C26" s="32"/>
      <c r="D26" s="34"/>
      <c r="E26" s="33"/>
      <c r="F26" s="33"/>
      <c r="G26" s="9"/>
      <c r="H26" s="9"/>
      <c r="I26" s="9"/>
      <c r="J26" s="9"/>
    </row>
    <row r="27" spans="1:10" s="10" customFormat="1" ht="13.5" thickBot="1" thickTop="1">
      <c r="A27" s="37" t="s">
        <v>30</v>
      </c>
      <c r="B27" s="38"/>
      <c r="C27" s="46"/>
      <c r="D27" s="39" t="s">
        <v>31</v>
      </c>
      <c r="E27" s="7">
        <v>59685</v>
      </c>
      <c r="F27" s="7">
        <v>21436</v>
      </c>
      <c r="G27" s="9"/>
      <c r="H27" s="9"/>
      <c r="I27" s="9"/>
      <c r="J27" s="9"/>
    </row>
    <row r="28" spans="1:10" s="10" customFormat="1" ht="13.5" thickBot="1" thickTop="1">
      <c r="A28" s="29"/>
      <c r="B28" s="36"/>
      <c r="C28" s="32"/>
      <c r="D28" s="32" t="s">
        <v>32</v>
      </c>
      <c r="E28" s="41">
        <v>27016</v>
      </c>
      <c r="F28" s="41"/>
      <c r="G28" s="9"/>
      <c r="H28" s="9"/>
      <c r="I28" s="9"/>
      <c r="J28" s="9"/>
    </row>
    <row r="29" spans="1:10" s="10" customFormat="1" ht="20.25" customHeight="1" thickBot="1" thickTop="1">
      <c r="A29" s="42" t="s">
        <v>33</v>
      </c>
      <c r="B29" s="43">
        <f>SUM(B25)</f>
        <v>11046988</v>
      </c>
      <c r="C29" s="43">
        <f>SUM(C25)</f>
        <v>11416988</v>
      </c>
      <c r="D29" s="44" t="s">
        <v>34</v>
      </c>
      <c r="E29" s="43">
        <f>SUM(E25+E27+E28)</f>
        <v>9814693</v>
      </c>
      <c r="F29" s="43">
        <f>SUM(F25+F27+F28)</f>
        <v>9749428</v>
      </c>
      <c r="G29" s="9"/>
      <c r="H29" s="9"/>
      <c r="I29" s="9"/>
      <c r="J29" s="9"/>
    </row>
    <row r="30" spans="1:10" s="10" customFormat="1" ht="13.5" thickBot="1" thickTop="1">
      <c r="A30" s="45"/>
      <c r="B30" s="46"/>
      <c r="C30" s="46"/>
      <c r="D30" s="47"/>
      <c r="E30" s="48"/>
      <c r="F30" s="48"/>
      <c r="G30" s="9"/>
      <c r="H30" s="9"/>
      <c r="I30" s="9"/>
      <c r="J30" s="9"/>
    </row>
    <row r="31" spans="1:10" s="10" customFormat="1" ht="12.75" thickTop="1">
      <c r="A31" s="49" t="s">
        <v>35</v>
      </c>
      <c r="B31" s="5">
        <v>1273585</v>
      </c>
      <c r="C31" s="71">
        <v>500000</v>
      </c>
      <c r="D31" s="39" t="s">
        <v>36</v>
      </c>
      <c r="E31" s="7">
        <v>4336274</v>
      </c>
      <c r="F31" s="7">
        <v>4018571</v>
      </c>
      <c r="G31" s="9"/>
      <c r="H31" s="9"/>
      <c r="I31" s="9"/>
      <c r="J31" s="9"/>
    </row>
    <row r="32" spans="1:10" s="10" customFormat="1" ht="12">
      <c r="A32" s="17" t="s">
        <v>37</v>
      </c>
      <c r="B32" s="5">
        <v>2974033</v>
      </c>
      <c r="C32" s="71">
        <v>2924229</v>
      </c>
      <c r="D32" s="50" t="s">
        <v>38</v>
      </c>
      <c r="E32" s="12">
        <v>309942</v>
      </c>
      <c r="F32" s="12">
        <v>100000</v>
      </c>
      <c r="G32" s="9"/>
      <c r="H32" s="9"/>
      <c r="I32" s="9"/>
      <c r="J32" s="9"/>
    </row>
    <row r="33" spans="1:10" s="10" customFormat="1" ht="12">
      <c r="A33" s="17" t="s">
        <v>39</v>
      </c>
      <c r="B33" s="51"/>
      <c r="C33" s="50"/>
      <c r="D33" s="50" t="s">
        <v>40</v>
      </c>
      <c r="E33" s="12">
        <v>860000</v>
      </c>
      <c r="F33" s="12">
        <v>395000</v>
      </c>
      <c r="G33" s="9"/>
      <c r="H33" s="9"/>
      <c r="I33" s="9"/>
      <c r="J33" s="9"/>
    </row>
    <row r="34" spans="1:10" s="10" customFormat="1" ht="12">
      <c r="A34" s="17" t="s">
        <v>41</v>
      </c>
      <c r="B34" s="5">
        <v>248534</v>
      </c>
      <c r="C34" s="5"/>
      <c r="D34" s="52" t="s">
        <v>42</v>
      </c>
      <c r="E34" s="12">
        <v>45000</v>
      </c>
      <c r="F34" s="12">
        <v>45000</v>
      </c>
      <c r="G34" s="9"/>
      <c r="H34" s="9"/>
      <c r="I34" s="9"/>
      <c r="J34" s="9"/>
    </row>
    <row r="35" spans="1:10" s="10" customFormat="1" ht="12.75" customHeight="1">
      <c r="A35" s="17" t="s">
        <v>43</v>
      </c>
      <c r="B35" s="18">
        <v>90000</v>
      </c>
      <c r="C35" s="5">
        <v>65000</v>
      </c>
      <c r="D35" s="52" t="s">
        <v>44</v>
      </c>
      <c r="E35" s="53"/>
      <c r="F35" s="53"/>
      <c r="G35" s="9"/>
      <c r="H35" s="9"/>
      <c r="I35" s="9"/>
      <c r="J35" s="9"/>
    </row>
    <row r="36" spans="1:10" s="10" customFormat="1" ht="12.75" thickBot="1">
      <c r="A36" s="29"/>
      <c r="B36" s="54"/>
      <c r="C36" s="54"/>
      <c r="D36" s="55" t="s">
        <v>45</v>
      </c>
      <c r="E36" s="26"/>
      <c r="F36" s="26"/>
      <c r="G36" s="9"/>
      <c r="H36" s="9"/>
      <c r="I36" s="9"/>
      <c r="J36" s="9"/>
    </row>
    <row r="37" spans="1:10" s="10" customFormat="1" ht="20.25" customHeight="1" thickBot="1" thickTop="1">
      <c r="A37" s="42" t="s">
        <v>46</v>
      </c>
      <c r="B37" s="56">
        <f>SUM(B31:B35)</f>
        <v>4586152</v>
      </c>
      <c r="C37" s="56">
        <f>SUM(C31:C35)</f>
        <v>3489229</v>
      </c>
      <c r="D37" s="57" t="s">
        <v>47</v>
      </c>
      <c r="E37" s="56">
        <f>SUM(E31:E36)</f>
        <v>5551216</v>
      </c>
      <c r="F37" s="56">
        <f>SUM(F31:F36)</f>
        <v>4558571</v>
      </c>
      <c r="G37" s="9"/>
      <c r="H37" s="9"/>
      <c r="I37" s="9"/>
      <c r="J37" s="9"/>
    </row>
    <row r="38" spans="1:10" s="10" customFormat="1" ht="12.75" customHeight="1" thickTop="1">
      <c r="A38" s="58"/>
      <c r="B38" s="59"/>
      <c r="C38" s="59"/>
      <c r="D38" s="58"/>
      <c r="E38" s="59"/>
      <c r="F38" s="59"/>
      <c r="G38" s="9"/>
      <c r="H38" s="9"/>
      <c r="I38" s="9"/>
      <c r="J38" s="9"/>
    </row>
    <row r="39" spans="1:10" s="10" customFormat="1" ht="12.75" customHeight="1">
      <c r="A39" s="60" t="s">
        <v>48</v>
      </c>
      <c r="B39" s="61"/>
      <c r="C39" s="61"/>
      <c r="D39" s="60" t="s">
        <v>49</v>
      </c>
      <c r="E39" s="61"/>
      <c r="F39" s="61"/>
      <c r="G39" s="9"/>
      <c r="H39" s="9"/>
      <c r="I39" s="9"/>
      <c r="J39" s="9"/>
    </row>
    <row r="40" spans="1:10" s="10" customFormat="1" ht="12.75" customHeight="1">
      <c r="A40" s="60" t="s">
        <v>50</v>
      </c>
      <c r="B40" s="62"/>
      <c r="C40" s="62"/>
      <c r="D40" s="60" t="s">
        <v>51</v>
      </c>
      <c r="E40" s="61"/>
      <c r="F40" s="61"/>
      <c r="G40" s="9"/>
      <c r="H40" s="9"/>
      <c r="I40" s="9"/>
      <c r="J40" s="9"/>
    </row>
    <row r="41" spans="1:10" s="10" customFormat="1" ht="12.75" customHeight="1">
      <c r="A41" s="60" t="s">
        <v>52</v>
      </c>
      <c r="B41" s="62"/>
      <c r="C41" s="62"/>
      <c r="D41" s="60" t="s">
        <v>53</v>
      </c>
      <c r="E41" s="61"/>
      <c r="F41" s="61"/>
      <c r="G41" s="9"/>
      <c r="H41" s="9"/>
      <c r="I41" s="9"/>
      <c r="J41" s="9"/>
    </row>
    <row r="42" spans="1:10" s="10" customFormat="1" ht="12.75" customHeight="1">
      <c r="A42" s="60" t="s">
        <v>54</v>
      </c>
      <c r="B42" s="61"/>
      <c r="C42" s="61"/>
      <c r="D42" s="60" t="s">
        <v>55</v>
      </c>
      <c r="E42" s="61"/>
      <c r="F42" s="61"/>
      <c r="G42" s="9"/>
      <c r="H42" s="9"/>
      <c r="I42" s="9"/>
      <c r="J42" s="9"/>
    </row>
    <row r="43" spans="1:10" s="10" customFormat="1" ht="12.75" customHeight="1" thickBot="1">
      <c r="A43" s="63" t="s">
        <v>56</v>
      </c>
      <c r="B43" s="64">
        <v>4931233</v>
      </c>
      <c r="C43" s="64">
        <v>4931233</v>
      </c>
      <c r="D43" s="63" t="s">
        <v>57</v>
      </c>
      <c r="E43" s="64">
        <v>4931233</v>
      </c>
      <c r="F43" s="64">
        <v>4931233</v>
      </c>
      <c r="G43" s="9"/>
      <c r="H43" s="9"/>
      <c r="I43" s="9"/>
      <c r="J43" s="9"/>
    </row>
    <row r="44" spans="1:10" s="10" customFormat="1" ht="20.25" customHeight="1" thickBot="1" thickTop="1">
      <c r="A44" s="42" t="s">
        <v>58</v>
      </c>
      <c r="B44" s="43">
        <f>SUM(B43)</f>
        <v>4931233</v>
      </c>
      <c r="C44" s="43">
        <f>SUM(C43)</f>
        <v>4931233</v>
      </c>
      <c r="D44" s="42" t="s">
        <v>59</v>
      </c>
      <c r="E44" s="43">
        <f>SUM(E43)</f>
        <v>4931233</v>
      </c>
      <c r="F44" s="43">
        <f>SUM(F43)</f>
        <v>4931233</v>
      </c>
      <c r="G44" s="9"/>
      <c r="H44" s="9"/>
      <c r="I44" s="9"/>
      <c r="J44" s="9"/>
    </row>
    <row r="45" spans="1:10" s="10" customFormat="1" ht="12.75" customHeight="1" thickTop="1">
      <c r="A45" s="58"/>
      <c r="B45" s="59"/>
      <c r="C45" s="59"/>
      <c r="D45" s="58"/>
      <c r="E45" s="59"/>
      <c r="F45" s="59"/>
      <c r="G45" s="9"/>
      <c r="H45" s="9"/>
      <c r="I45" s="9"/>
      <c r="J45" s="9"/>
    </row>
    <row r="46" spans="1:10" s="10" customFormat="1" ht="12.75" customHeight="1">
      <c r="A46" s="60" t="s">
        <v>48</v>
      </c>
      <c r="B46" s="62">
        <v>420000</v>
      </c>
      <c r="C46" s="62"/>
      <c r="D46" s="60" t="s">
        <v>49</v>
      </c>
      <c r="E46" s="62">
        <v>630860</v>
      </c>
      <c r="F46" s="62">
        <v>541847</v>
      </c>
      <c r="G46" s="9"/>
      <c r="H46" s="9"/>
      <c r="I46" s="9"/>
      <c r="J46" s="9"/>
    </row>
    <row r="47" spans="1:10" s="10" customFormat="1" ht="12.75" customHeight="1">
      <c r="A47" s="60" t="s">
        <v>50</v>
      </c>
      <c r="B47" s="62"/>
      <c r="C47" s="62"/>
      <c r="D47" s="60" t="s">
        <v>51</v>
      </c>
      <c r="E47" s="62">
        <v>56371</v>
      </c>
      <c r="F47" s="62">
        <v>56371</v>
      </c>
      <c r="G47" s="9"/>
      <c r="H47" s="9"/>
      <c r="I47" s="9"/>
      <c r="J47" s="9"/>
    </row>
    <row r="48" spans="1:10" s="10" customFormat="1" ht="12.75" customHeight="1">
      <c r="A48" s="60" t="s">
        <v>52</v>
      </c>
      <c r="B48" s="61"/>
      <c r="C48" s="61"/>
      <c r="D48" s="60" t="s">
        <v>53</v>
      </c>
      <c r="E48" s="61"/>
      <c r="F48" s="61"/>
      <c r="G48" s="9"/>
      <c r="H48" s="9"/>
      <c r="I48" s="9"/>
      <c r="J48" s="9"/>
    </row>
    <row r="49" spans="1:10" s="10" customFormat="1" ht="12.75" customHeight="1">
      <c r="A49" s="60" t="s">
        <v>54</v>
      </c>
      <c r="B49" s="65"/>
      <c r="C49" s="61"/>
      <c r="D49" s="60" t="s">
        <v>55</v>
      </c>
      <c r="E49" s="65"/>
      <c r="F49" s="65"/>
      <c r="G49" s="9"/>
      <c r="H49" s="9"/>
      <c r="I49" s="9"/>
      <c r="J49" s="9"/>
    </row>
    <row r="50" spans="1:10" s="10" customFormat="1" ht="12.75" customHeight="1" thickBot="1">
      <c r="A50" s="63" t="s">
        <v>56</v>
      </c>
      <c r="B50" s="66">
        <v>132742</v>
      </c>
      <c r="C50" s="64">
        <v>132742</v>
      </c>
      <c r="D50" s="63" t="s">
        <v>57</v>
      </c>
      <c r="E50" s="66">
        <v>132742</v>
      </c>
      <c r="F50" s="66">
        <v>132742</v>
      </c>
      <c r="G50" s="9"/>
      <c r="H50" s="9"/>
      <c r="I50" s="9"/>
      <c r="J50" s="9"/>
    </row>
    <row r="51" spans="1:10" s="10" customFormat="1" ht="22.5" customHeight="1" thickBot="1" thickTop="1">
      <c r="A51" s="42" t="s">
        <v>60</v>
      </c>
      <c r="B51" s="43">
        <f>SUM(B46:B50)</f>
        <v>552742</v>
      </c>
      <c r="C51" s="43">
        <f>SUM(C46:C50)</f>
        <v>132742</v>
      </c>
      <c r="D51" s="42" t="s">
        <v>61</v>
      </c>
      <c r="E51" s="43">
        <f>SUM(E46:E50)</f>
        <v>819973</v>
      </c>
      <c r="F51" s="43">
        <f>SUM(F46:F50)</f>
        <v>730960</v>
      </c>
      <c r="G51" s="9"/>
      <c r="H51" s="9"/>
      <c r="I51" s="9"/>
      <c r="J51" s="9"/>
    </row>
    <row r="52" spans="1:10" s="10" customFormat="1" ht="12.75" customHeight="1" thickBot="1" thickTop="1">
      <c r="A52" s="67"/>
      <c r="B52" s="68"/>
      <c r="C52" s="68"/>
      <c r="D52" s="67"/>
      <c r="E52" s="68"/>
      <c r="F52" s="68"/>
      <c r="G52" s="9"/>
      <c r="H52" s="9"/>
      <c r="I52" s="9"/>
      <c r="J52" s="9"/>
    </row>
    <row r="53" spans="1:10" s="10" customFormat="1" ht="20.25" customHeight="1" thickBot="1" thickTop="1">
      <c r="A53" s="69" t="s">
        <v>62</v>
      </c>
      <c r="B53" s="43">
        <f>SUM(B51+B44+B37+B29)-B43-B50</f>
        <v>16053140</v>
      </c>
      <c r="C53" s="43">
        <f>SUM(C51+C44+C37+C29)-C43-C50</f>
        <v>14906217</v>
      </c>
      <c r="D53" s="69" t="s">
        <v>63</v>
      </c>
      <c r="E53" s="56">
        <f>SUM(E51+E44+E37+E29)-E50-E43</f>
        <v>16053140</v>
      </c>
      <c r="F53" s="56">
        <f>SUM(F51+F44+F37+F29)-F50-F43</f>
        <v>14906217</v>
      </c>
      <c r="G53" s="9"/>
      <c r="H53" s="9"/>
      <c r="I53" s="9"/>
      <c r="J53" s="9"/>
    </row>
    <row r="54" ht="15.75" thickTop="1">
      <c r="A54" s="70"/>
    </row>
    <row r="55" ht="15">
      <c r="A55" s="70"/>
    </row>
    <row r="56" ht="15">
      <c r="A56" s="70"/>
    </row>
  </sheetData>
  <mergeCells count="8">
    <mergeCell ref="F4:F5"/>
    <mergeCell ref="C4:C5"/>
    <mergeCell ref="D4:D5"/>
    <mergeCell ref="A1:E1"/>
    <mergeCell ref="A2:E2"/>
    <mergeCell ref="E4:E5"/>
    <mergeCell ref="B4:B5"/>
    <mergeCell ref="A4:A5"/>
  </mergeCells>
  <printOptions/>
  <pageMargins left="0.5905511811023623" right="0.1968503937007874" top="0.3937007874015748" bottom="0.5905511811023623" header="0.5118110236220472" footer="0.3149606299212598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cp:lastPrinted>2013-10-24T08:30:57Z</cp:lastPrinted>
  <dcterms:created xsi:type="dcterms:W3CDTF">2013-04-17T17:37:02Z</dcterms:created>
  <dcterms:modified xsi:type="dcterms:W3CDTF">2013-10-30T17:13:39Z</dcterms:modified>
  <cp:category/>
  <cp:version/>
  <cp:contentType/>
  <cp:contentStatus/>
</cp:coreProperties>
</file>