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1.amelléklet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'[10]Alapy'!#REF!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'[10]Óvoda,Ált.spec.isk'!#REF!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'[10]Eötvös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'[10]Erkel'!#REF!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'[10]Géza'!#REF!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'[10]Integrált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'[10]Jávorka'!#REF!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'[10]Könyvtár'!#REF!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'[10]Kórház'!#REF!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'[10]Kultsar'!#REF!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'[10]Levéltár'!#REF!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'[10]MERI'!#REF!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'[10]Múzeum'!#REF!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'[10]Széchenyi'!#REF!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'[10]TGSZSZ'!#REF!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'[10]Zsigmondy'!#REF!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'[1]Bevétel'!$A$10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'[8]összes igény'!#REF!</definedName>
    <definedName name="cskimutatas_hivatal_szakmai_igenyek_Dim07">"="</definedName>
    <definedName name="cskimutatas_hivatal_szakmai_igenyek_Dim08">"="</definedName>
    <definedName name="cskimutatas_hivatal_szakmai_igenyek_Dim09">'[8]összes igény'!#REF!</definedName>
    <definedName name="cskimutatas_hivatal_szakmai_igenyek_Dim10">"="</definedName>
    <definedName name="cskimutatas_hivatal_szakmai_igenyek_Dim11">"="</definedName>
    <definedName name="cskimutatas_hivatal_szakmai_igenyekAnchor">'[8]összes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'[1]Kiadás'!$A$8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'[5]10intberuh-felúj'!$A$10</definedName>
    <definedName name="Hiv.felújtás">1</definedName>
    <definedName name="l">#REF!</definedName>
    <definedName name="nem">1</definedName>
    <definedName name="székház">#REF!</definedName>
    <definedName name="székházbérlők">'[4]3-aBevétel'!#REF!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<sst xmlns="http://schemas.openxmlformats.org/spreadsheetml/2006/main" count="58" uniqueCount="56">
  <si>
    <t>eFt</t>
  </si>
  <si>
    <t>Bevétel</t>
  </si>
  <si>
    <t>2012. év 7/2012.</t>
  </si>
  <si>
    <t>2013. évi terv</t>
  </si>
  <si>
    <t>Kiadások</t>
  </si>
  <si>
    <t>2012. év  7/2012.</t>
  </si>
  <si>
    <t>Kapott támogatások</t>
  </si>
  <si>
    <t>Személyi juttatások</t>
  </si>
  <si>
    <t>Központi költségvetésből kapott támogatás</t>
  </si>
  <si>
    <t>Munkaadókat terh. járulékok és szociális hozzájárulási adó</t>
  </si>
  <si>
    <t>Irányítószervtől kapott támogatás</t>
  </si>
  <si>
    <t>Dologi kiadások</t>
  </si>
  <si>
    <t>Működési célú támogatásértékű bevétel</t>
  </si>
  <si>
    <t>Egyéb működési célú kiadás</t>
  </si>
  <si>
    <t>Közhatalmi bevételek/Sajátos működési bevételek</t>
  </si>
  <si>
    <t>Ellátottak juttatásai</t>
  </si>
  <si>
    <t>Adók</t>
  </si>
  <si>
    <t>Szociális támogatás</t>
  </si>
  <si>
    <t>Átengedett központi adók</t>
  </si>
  <si>
    <t>Egyéb sajátos bevételek</t>
  </si>
  <si>
    <t>Illetékek</t>
  </si>
  <si>
    <t>Bírságok, díjak, egyéb fizetési kötelezettségek</t>
  </si>
  <si>
    <t>Intézményi működési bevételek</t>
  </si>
  <si>
    <t>Nyújtott szolgáltatások ellenértéke</t>
  </si>
  <si>
    <t xml:space="preserve">Továbbszámlázott szolgáltatások </t>
  </si>
  <si>
    <t>Bérleti díjbevételek</t>
  </si>
  <si>
    <t>Intézményi ellátási díjak</t>
  </si>
  <si>
    <t>ÁFA bevételek</t>
  </si>
  <si>
    <t>Hozam és kamat bevételek</t>
  </si>
  <si>
    <t>Működési célú átvett pénzeszközök</t>
  </si>
  <si>
    <t>Működési bevételek összesen</t>
  </si>
  <si>
    <t>Működési kiadások összesen</t>
  </si>
  <si>
    <t>Működési célú kölcsönök visszatérülés</t>
  </si>
  <si>
    <t>Működési célú kölcsön nyújtás</t>
  </si>
  <si>
    <t>Működési célú pénzmaradv. Igénybevétele - Belső finanszírozás</t>
  </si>
  <si>
    <t>Működési célú általános tartalék</t>
  </si>
  <si>
    <t>Működési célú céltartalék</t>
  </si>
  <si>
    <t>Működési bevételek minösszesen</t>
  </si>
  <si>
    <t>Működési kiadások mindösszesen</t>
  </si>
  <si>
    <t>Felhalmozási bevételek</t>
  </si>
  <si>
    <t>Felújítási kiadások</t>
  </si>
  <si>
    <t>Felhalmozási célú támogatásértékű bevétel</t>
  </si>
  <si>
    <t>Beruházási kiadások</t>
  </si>
  <si>
    <t>Felhalmozási célú átvett pénzeszköz</t>
  </si>
  <si>
    <t>Egyéb felhalmozási kiadások</t>
  </si>
  <si>
    <t>Előző évi felhalmozási célú maradv. igénybevétele - Belső finansz.</t>
  </si>
  <si>
    <t>Felhalmozási bevételek összesen</t>
  </si>
  <si>
    <t>Felhalmozási kiadások összesen</t>
  </si>
  <si>
    <t>Felhalmozási célú kölcsönök visszatérülés</t>
  </si>
  <si>
    <t>Felhalmozási célú kölcsön nyújtás</t>
  </si>
  <si>
    <t>Finan. Felhalm. célú püi műveletek bev. - Külső finanszírozás</t>
  </si>
  <si>
    <t>Hosszú lejáratú felhalm. hitelek törlesztése - Finansz. Célú</t>
  </si>
  <si>
    <t>Felhalmozással kapcsolatos bevételek mindösszesen</t>
  </si>
  <si>
    <t>Felhalmozással kapcsolatos kiadások mindösszesen</t>
  </si>
  <si>
    <t>Mindösszesen</t>
  </si>
  <si>
    <t xml:space="preserve">                              1/A melléklet                                                                                                                                                                                                                     Működési - felhalmozási bevételek és kiadások mérlegszerű bemutatása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</si>
</sst>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9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57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24" fillId="0" borderId="10" xfId="57" applyFont="1" applyBorder="1">
      <alignment/>
      <protection/>
    </xf>
    <xf numFmtId="3" fontId="24" fillId="0" borderId="10" xfId="57" applyNumberFormat="1" applyFont="1" applyBorder="1">
      <alignment/>
      <protection/>
    </xf>
    <xf numFmtId="0" fontId="24" fillId="0" borderId="11" xfId="57" applyFont="1" applyBorder="1">
      <alignment/>
      <protection/>
    </xf>
    <xf numFmtId="3" fontId="25" fillId="0" borderId="12" xfId="57" applyNumberFormat="1" applyFont="1" applyBorder="1">
      <alignment/>
      <protection/>
    </xf>
    <xf numFmtId="3" fontId="25" fillId="0" borderId="10" xfId="57" applyNumberFormat="1" applyFont="1" applyBorder="1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13" xfId="57" applyFont="1" applyBorder="1">
      <alignment/>
      <protection/>
    </xf>
    <xf numFmtId="3" fontId="25" fillId="0" borderId="13" xfId="57" applyNumberFormat="1" applyFont="1" applyBorder="1">
      <alignment/>
      <protection/>
    </xf>
    <xf numFmtId="3" fontId="24" fillId="0" borderId="14" xfId="58" applyNumberFormat="1" applyFont="1" applyBorder="1">
      <alignment/>
      <protection/>
    </xf>
    <xf numFmtId="0" fontId="25" fillId="0" borderId="13" xfId="57" applyFont="1" applyBorder="1">
      <alignment/>
      <protection/>
    </xf>
    <xf numFmtId="0" fontId="24" fillId="0" borderId="14" xfId="57" applyFont="1" applyBorder="1">
      <alignment/>
      <protection/>
    </xf>
    <xf numFmtId="0" fontId="24" fillId="0" borderId="13" xfId="57" applyFont="1" applyBorder="1">
      <alignment/>
      <protection/>
    </xf>
    <xf numFmtId="3" fontId="24" fillId="0" borderId="13" xfId="57" applyNumberFormat="1" applyFont="1" applyBorder="1">
      <alignment/>
      <protection/>
    </xf>
    <xf numFmtId="0" fontId="24" fillId="0" borderId="15" xfId="57" applyFont="1" applyBorder="1">
      <alignment/>
      <protection/>
    </xf>
    <xf numFmtId="3" fontId="25" fillId="0" borderId="16" xfId="57" applyNumberFormat="1" applyFont="1" applyBorder="1">
      <alignment/>
      <protection/>
    </xf>
    <xf numFmtId="3" fontId="25" fillId="0" borderId="17" xfId="57" applyNumberFormat="1" applyFont="1" applyBorder="1">
      <alignment/>
      <protection/>
    </xf>
    <xf numFmtId="0" fontId="25" fillId="0" borderId="15" xfId="57" applyFont="1" applyBorder="1">
      <alignment/>
      <protection/>
    </xf>
    <xf numFmtId="0" fontId="25" fillId="0" borderId="18" xfId="57" applyFont="1" applyBorder="1">
      <alignment/>
      <protection/>
    </xf>
    <xf numFmtId="0" fontId="25" fillId="0" borderId="17" xfId="57" applyFont="1" applyBorder="1">
      <alignment/>
      <protection/>
    </xf>
    <xf numFmtId="0" fontId="25" fillId="0" borderId="19" xfId="57" applyFont="1" applyBorder="1">
      <alignment/>
      <protection/>
    </xf>
    <xf numFmtId="0" fontId="25" fillId="0" borderId="0" xfId="57" applyFont="1" applyBorder="1">
      <alignment/>
      <protection/>
    </xf>
    <xf numFmtId="0" fontId="25" fillId="0" borderId="20" xfId="57" applyFont="1" applyBorder="1">
      <alignment/>
      <protection/>
    </xf>
    <xf numFmtId="0" fontId="27" fillId="0" borderId="21" xfId="57" applyFont="1" applyBorder="1">
      <alignment/>
      <protection/>
    </xf>
    <xf numFmtId="3" fontId="25" fillId="0" borderId="21" xfId="57" applyNumberFormat="1" applyFont="1" applyBorder="1">
      <alignment/>
      <protection/>
    </xf>
    <xf numFmtId="0" fontId="24" fillId="0" borderId="22" xfId="57" applyFont="1" applyBorder="1">
      <alignment/>
      <protection/>
    </xf>
    <xf numFmtId="3" fontId="25" fillId="0" borderId="23" xfId="57" applyNumberFormat="1" applyFont="1" applyBorder="1">
      <alignment/>
      <protection/>
    </xf>
    <xf numFmtId="0" fontId="25" fillId="0" borderId="24" xfId="57" applyFont="1" applyBorder="1">
      <alignment/>
      <protection/>
    </xf>
    <xf numFmtId="0" fontId="25" fillId="0" borderId="25" xfId="57" applyFont="1" applyBorder="1">
      <alignment/>
      <protection/>
    </xf>
    <xf numFmtId="0" fontId="25" fillId="0" borderId="26" xfId="57" applyFont="1" applyBorder="1">
      <alignment/>
      <protection/>
    </xf>
    <xf numFmtId="3" fontId="24" fillId="0" borderId="22" xfId="57" applyNumberFormat="1" applyFont="1" applyBorder="1">
      <alignment/>
      <protection/>
    </xf>
    <xf numFmtId="0" fontId="24" fillId="0" borderId="24" xfId="57" applyFont="1" applyBorder="1">
      <alignment/>
      <protection/>
    </xf>
    <xf numFmtId="3" fontId="24" fillId="0" borderId="23" xfId="57" applyNumberFormat="1" applyFont="1" applyBorder="1">
      <alignment/>
      <protection/>
    </xf>
    <xf numFmtId="0" fontId="24" fillId="0" borderId="23" xfId="57" applyFont="1" applyBorder="1">
      <alignment/>
      <protection/>
    </xf>
    <xf numFmtId="0" fontId="25" fillId="0" borderId="22" xfId="57" applyFont="1" applyBorder="1">
      <alignment/>
      <protection/>
    </xf>
    <xf numFmtId="0" fontId="24" fillId="0" borderId="21" xfId="57" applyFont="1" applyBorder="1">
      <alignment/>
      <protection/>
    </xf>
    <xf numFmtId="0" fontId="25" fillId="0" borderId="21" xfId="57" applyFont="1" applyBorder="1">
      <alignment/>
      <protection/>
    </xf>
    <xf numFmtId="0" fontId="25" fillId="0" borderId="27" xfId="57" applyFont="1" applyBorder="1">
      <alignment/>
      <protection/>
    </xf>
    <xf numFmtId="3" fontId="25" fillId="0" borderId="22" xfId="57" applyNumberFormat="1" applyFont="1" applyBorder="1">
      <alignment/>
      <protection/>
    </xf>
    <xf numFmtId="3" fontId="25" fillId="0" borderId="26" xfId="57" applyNumberFormat="1" applyFont="1" applyBorder="1">
      <alignment/>
      <protection/>
    </xf>
    <xf numFmtId="0" fontId="24" fillId="0" borderId="28" xfId="57" applyFont="1" applyBorder="1">
      <alignment/>
      <protection/>
    </xf>
    <xf numFmtId="0" fontId="25" fillId="0" borderId="23" xfId="57" applyFont="1" applyBorder="1">
      <alignment/>
      <protection/>
    </xf>
    <xf numFmtId="0" fontId="24" fillId="0" borderId="19" xfId="57" applyFont="1" applyBorder="1">
      <alignment/>
      <protection/>
    </xf>
    <xf numFmtId="0" fontId="25" fillId="0" borderId="29" xfId="57" applyFont="1" applyBorder="1">
      <alignment/>
      <protection/>
    </xf>
    <xf numFmtId="0" fontId="24" fillId="0" borderId="12" xfId="57" applyFont="1" applyBorder="1">
      <alignment/>
      <protection/>
    </xf>
    <xf numFmtId="0" fontId="25" fillId="0" borderId="14" xfId="57" applyFont="1" applyBorder="1">
      <alignment/>
      <protection/>
    </xf>
    <xf numFmtId="0" fontId="25" fillId="0" borderId="16" xfId="57" applyFont="1" applyBorder="1">
      <alignment/>
      <protection/>
    </xf>
    <xf numFmtId="0" fontId="24" fillId="0" borderId="30" xfId="57" applyFont="1" applyBorder="1">
      <alignment/>
      <protection/>
    </xf>
    <xf numFmtId="3" fontId="28" fillId="0" borderId="10" xfId="57" applyNumberFormat="1" applyFont="1" applyBorder="1">
      <alignment/>
      <protection/>
    </xf>
    <xf numFmtId="0" fontId="24" fillId="0" borderId="29" xfId="57" applyFont="1" applyBorder="1">
      <alignment/>
      <protection/>
    </xf>
    <xf numFmtId="0" fontId="28" fillId="0" borderId="29" xfId="57" applyFont="1" applyBorder="1">
      <alignment/>
      <protection/>
    </xf>
    <xf numFmtId="0" fontId="29" fillId="0" borderId="23" xfId="57" applyFont="1" applyBorder="1">
      <alignment/>
      <protection/>
    </xf>
    <xf numFmtId="3" fontId="28" fillId="0" borderId="23" xfId="57" applyNumberFormat="1" applyFont="1" applyBorder="1">
      <alignment/>
      <protection/>
    </xf>
    <xf numFmtId="0" fontId="29" fillId="0" borderId="30" xfId="57" applyFont="1" applyBorder="1">
      <alignment/>
      <protection/>
    </xf>
    <xf numFmtId="0" fontId="28" fillId="0" borderId="23" xfId="57" applyFont="1" applyBorder="1">
      <alignment/>
      <protection/>
    </xf>
    <xf numFmtId="0" fontId="24" fillId="0" borderId="31" xfId="57" applyFont="1" applyBorder="1">
      <alignment/>
      <protection/>
    </xf>
    <xf numFmtId="0" fontId="30" fillId="0" borderId="22" xfId="57" applyFont="1" applyBorder="1">
      <alignment/>
      <protection/>
    </xf>
    <xf numFmtId="3" fontId="23" fillId="0" borderId="22" xfId="57" applyNumberFormat="1" applyFont="1" applyBorder="1">
      <alignment/>
      <protection/>
    </xf>
    <xf numFmtId="0" fontId="23" fillId="0" borderId="25" xfId="57" applyFont="1" applyBorder="1">
      <alignment/>
      <protection/>
    </xf>
    <xf numFmtId="0" fontId="31" fillId="0" borderId="0" xfId="57" applyFont="1">
      <alignment/>
      <protection/>
    </xf>
    <xf numFmtId="0" fontId="23" fillId="0" borderId="0" xfId="0" applyFont="1" applyBorder="1" applyAlignment="1">
      <alignment horizontal="right"/>
    </xf>
    <xf numFmtId="0" fontId="23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16" xfId="57" applyFont="1" applyBorder="1" applyAlignment="1">
      <alignment horizontal="center" vertical="center" wrapText="1"/>
      <protection/>
    </xf>
    <xf numFmtId="0" fontId="10" fillId="0" borderId="22" xfId="58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1müködésifelhalmérlegfebr17" xfId="57"/>
    <cellStyle name="Normál_2013-1amelléklet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9.28125" style="2" customWidth="1"/>
    <col min="2" max="2" width="11.00390625" style="2" customWidth="1"/>
    <col min="3" max="3" width="10.57421875" style="2" customWidth="1"/>
    <col min="4" max="4" width="48.421875" style="2" customWidth="1"/>
    <col min="5" max="5" width="11.00390625" style="2" customWidth="1"/>
    <col min="6" max="6" width="10.28125" style="2" customWidth="1"/>
    <col min="7" max="16384" width="9.140625" style="2" customWidth="1"/>
  </cols>
  <sheetData>
    <row r="1" spans="1:6" ht="12.75">
      <c r="A1" s="64" t="s">
        <v>55</v>
      </c>
      <c r="B1" s="64"/>
      <c r="C1" s="64"/>
      <c r="D1" s="64"/>
      <c r="E1" s="64"/>
      <c r="F1" s="65"/>
    </row>
    <row r="2" spans="1:6" ht="12.75">
      <c r="A2" s="64"/>
      <c r="B2" s="64"/>
      <c r="C2" s="64"/>
      <c r="D2" s="64"/>
      <c r="E2" s="64"/>
      <c r="F2" s="65"/>
    </row>
    <row r="3" spans="1:6" ht="12.75">
      <c r="A3" s="64"/>
      <c r="B3" s="64"/>
      <c r="C3" s="64"/>
      <c r="D3" s="64"/>
      <c r="E3" s="64"/>
      <c r="F3" s="65"/>
    </row>
    <row r="4" spans="1:6" ht="12.75" customHeight="1">
      <c r="A4" s="64"/>
      <c r="B4" s="64"/>
      <c r="C4" s="64"/>
      <c r="D4" s="64"/>
      <c r="E4" s="64"/>
      <c r="F4" s="65"/>
    </row>
    <row r="5" spans="1:6" ht="12.75" customHeight="1">
      <c r="A5" s="1"/>
      <c r="B5" s="1"/>
      <c r="C5" s="1"/>
      <c r="D5" s="1"/>
      <c r="E5" s="1"/>
      <c r="F5" s="63" t="s">
        <v>0</v>
      </c>
    </row>
    <row r="6" spans="1:6" ht="12.75" customHeight="1">
      <c r="A6" s="66" t="s">
        <v>1</v>
      </c>
      <c r="B6" s="66" t="s">
        <v>2</v>
      </c>
      <c r="C6" s="66" t="s">
        <v>3</v>
      </c>
      <c r="D6" s="66" t="s">
        <v>4</v>
      </c>
      <c r="E6" s="66" t="s">
        <v>5</v>
      </c>
      <c r="F6" s="66" t="s">
        <v>3</v>
      </c>
    </row>
    <row r="7" spans="1:6" ht="20.25" customHeight="1" thickBot="1">
      <c r="A7" s="67"/>
      <c r="B7" s="67"/>
      <c r="C7" s="67"/>
      <c r="D7" s="67"/>
      <c r="E7" s="67"/>
      <c r="F7" s="67"/>
    </row>
    <row r="8" spans="1:11" s="9" customFormat="1" ht="12.75" thickTop="1">
      <c r="A8" s="3" t="s">
        <v>6</v>
      </c>
      <c r="B8" s="4">
        <f>SUM(B9:B10)</f>
        <v>2031075</v>
      </c>
      <c r="C8" s="4">
        <f>SUM(C9:C10)</f>
        <v>1370469</v>
      </c>
      <c r="D8" s="5" t="s">
        <v>7</v>
      </c>
      <c r="E8" s="6">
        <v>4268477</v>
      </c>
      <c r="F8" s="7">
        <v>2600561</v>
      </c>
      <c r="G8" s="8"/>
      <c r="H8" s="8"/>
      <c r="I8" s="8"/>
      <c r="J8" s="8"/>
      <c r="K8" s="8"/>
    </row>
    <row r="9" spans="1:11" s="9" customFormat="1" ht="12">
      <c r="A9" s="10" t="s">
        <v>8</v>
      </c>
      <c r="B9" s="11">
        <v>2031075</v>
      </c>
      <c r="C9" s="11">
        <v>1370469</v>
      </c>
      <c r="D9" s="12" t="s">
        <v>9</v>
      </c>
      <c r="E9" s="11">
        <v>1111992</v>
      </c>
      <c r="F9" s="11">
        <v>661039</v>
      </c>
      <c r="G9" s="8"/>
      <c r="H9" s="8"/>
      <c r="I9" s="8"/>
      <c r="J9" s="8"/>
      <c r="K9" s="8"/>
    </row>
    <row r="10" spans="1:11" s="9" customFormat="1" ht="12">
      <c r="A10" s="10" t="s">
        <v>10</v>
      </c>
      <c r="B10" s="13"/>
      <c r="C10" s="13"/>
      <c r="D10" s="14" t="s">
        <v>11</v>
      </c>
      <c r="E10" s="11">
        <v>5786504</v>
      </c>
      <c r="F10" s="11">
        <v>5242707</v>
      </c>
      <c r="G10" s="8"/>
      <c r="H10" s="8"/>
      <c r="I10" s="8"/>
      <c r="J10" s="8"/>
      <c r="K10" s="8"/>
    </row>
    <row r="11" spans="1:11" s="9" customFormat="1" ht="12">
      <c r="A11" s="15" t="s">
        <v>12</v>
      </c>
      <c r="B11" s="16">
        <v>1400</v>
      </c>
      <c r="C11" s="16">
        <v>0</v>
      </c>
      <c r="D11" s="14" t="s">
        <v>13</v>
      </c>
      <c r="E11" s="11">
        <v>1050544</v>
      </c>
      <c r="F11" s="11">
        <v>1028520</v>
      </c>
      <c r="G11" s="8"/>
      <c r="H11" s="8"/>
      <c r="I11" s="8"/>
      <c r="J11" s="8"/>
      <c r="K11" s="8"/>
    </row>
    <row r="12" spans="1:11" s="9" customFormat="1" ht="12">
      <c r="A12" s="15" t="s">
        <v>14</v>
      </c>
      <c r="B12" s="16">
        <f>SUM(B13:B17)</f>
        <v>8278993</v>
      </c>
      <c r="C12" s="16">
        <f>SUM(C13:C17)</f>
        <v>7618333</v>
      </c>
      <c r="D12" s="14" t="s">
        <v>15</v>
      </c>
      <c r="E12" s="11">
        <v>3500</v>
      </c>
      <c r="F12" s="11">
        <v>3500</v>
      </c>
      <c r="G12" s="8"/>
      <c r="H12" s="8"/>
      <c r="I12" s="8"/>
      <c r="J12" s="8"/>
      <c r="K12" s="8"/>
    </row>
    <row r="13" spans="1:11" s="9" customFormat="1" ht="12">
      <c r="A13" s="10" t="s">
        <v>16</v>
      </c>
      <c r="B13" s="11">
        <v>6231843</v>
      </c>
      <c r="C13" s="11">
        <v>6319843</v>
      </c>
      <c r="D13" s="14" t="s">
        <v>17</v>
      </c>
      <c r="E13" s="11">
        <v>172860</v>
      </c>
      <c r="F13" s="11">
        <v>103868</v>
      </c>
      <c r="G13" s="8"/>
      <c r="H13" s="8"/>
      <c r="I13" s="8"/>
      <c r="J13" s="8"/>
      <c r="K13" s="8"/>
    </row>
    <row r="14" spans="1:11" s="9" customFormat="1" ht="12">
      <c r="A14" s="10" t="s">
        <v>18</v>
      </c>
      <c r="B14" s="11">
        <v>636680</v>
      </c>
      <c r="C14" s="11">
        <v>170000</v>
      </c>
      <c r="D14" s="17"/>
      <c r="E14" s="18"/>
      <c r="F14" s="19"/>
      <c r="G14" s="8"/>
      <c r="H14" s="8"/>
      <c r="I14" s="8"/>
      <c r="J14" s="8"/>
      <c r="K14" s="8"/>
    </row>
    <row r="15" spans="1:11" s="9" customFormat="1" ht="12">
      <c r="A15" s="10" t="s">
        <v>19</v>
      </c>
      <c r="B15" s="11">
        <v>1021000</v>
      </c>
      <c r="C15" s="11">
        <v>765000</v>
      </c>
      <c r="D15" s="17"/>
      <c r="E15" s="11"/>
      <c r="F15" s="19"/>
      <c r="G15" s="8"/>
      <c r="H15" s="8"/>
      <c r="I15" s="8"/>
      <c r="J15" s="8"/>
      <c r="K15" s="8"/>
    </row>
    <row r="16" spans="1:11" s="9" customFormat="1" ht="12">
      <c r="A16" s="10" t="s">
        <v>20</v>
      </c>
      <c r="B16" s="11">
        <v>8428</v>
      </c>
      <c r="C16" s="11">
        <v>0</v>
      </c>
      <c r="D16" s="20"/>
      <c r="E16" s="21"/>
      <c r="F16" s="22"/>
      <c r="G16" s="8"/>
      <c r="H16" s="8"/>
      <c r="I16" s="8"/>
      <c r="J16" s="8"/>
      <c r="K16" s="8"/>
    </row>
    <row r="17" spans="1:11" s="9" customFormat="1" ht="12">
      <c r="A17" s="10" t="s">
        <v>21</v>
      </c>
      <c r="B17" s="11">
        <v>381042</v>
      </c>
      <c r="C17" s="11">
        <v>363490</v>
      </c>
      <c r="D17" s="23"/>
      <c r="E17" s="24"/>
      <c r="F17" s="25"/>
      <c r="G17" s="8"/>
      <c r="H17" s="8"/>
      <c r="I17" s="8"/>
      <c r="J17" s="8"/>
      <c r="K17" s="8"/>
    </row>
    <row r="18" spans="1:11" s="9" customFormat="1" ht="12">
      <c r="A18" s="15" t="s">
        <v>22</v>
      </c>
      <c r="B18" s="16">
        <f>SUM(B19:B24)</f>
        <v>2580967</v>
      </c>
      <c r="C18" s="16">
        <f>SUM(C19:C24)</f>
        <v>2047051</v>
      </c>
      <c r="D18" s="23"/>
      <c r="E18" s="24"/>
      <c r="F18" s="25"/>
      <c r="G18" s="8"/>
      <c r="H18" s="8"/>
      <c r="I18" s="8"/>
      <c r="J18" s="8"/>
      <c r="K18" s="8"/>
    </row>
    <row r="19" spans="1:11" s="9" customFormat="1" ht="12">
      <c r="A19" s="10" t="s">
        <v>23</v>
      </c>
      <c r="B19" s="11">
        <v>832116</v>
      </c>
      <c r="C19" s="11">
        <v>743400</v>
      </c>
      <c r="D19" s="23"/>
      <c r="E19" s="24"/>
      <c r="F19" s="25"/>
      <c r="G19" s="8"/>
      <c r="H19" s="8"/>
      <c r="I19" s="8"/>
      <c r="J19" s="8"/>
      <c r="K19" s="8"/>
    </row>
    <row r="20" spans="1:11" s="9" customFormat="1" ht="12">
      <c r="A20" s="10" t="s">
        <v>24</v>
      </c>
      <c r="B20" s="11">
        <v>261817</v>
      </c>
      <c r="C20" s="11">
        <v>211393</v>
      </c>
      <c r="D20" s="23"/>
      <c r="E20" s="24"/>
      <c r="F20" s="25"/>
      <c r="G20" s="8"/>
      <c r="H20" s="8"/>
      <c r="I20" s="8"/>
      <c r="J20" s="8"/>
      <c r="K20" s="8"/>
    </row>
    <row r="21" spans="1:11" s="9" customFormat="1" ht="12">
      <c r="A21" s="10" t="s">
        <v>25</v>
      </c>
      <c r="B21" s="11">
        <v>54332</v>
      </c>
      <c r="C21" s="11">
        <v>34000</v>
      </c>
      <c r="D21" s="23"/>
      <c r="E21" s="24"/>
      <c r="F21" s="25"/>
      <c r="G21" s="8"/>
      <c r="H21" s="8"/>
      <c r="I21" s="8"/>
      <c r="J21" s="8"/>
      <c r="K21" s="8"/>
    </row>
    <row r="22" spans="1:11" s="9" customFormat="1" ht="12">
      <c r="A22" s="10" t="s">
        <v>26</v>
      </c>
      <c r="B22" s="11">
        <v>262093</v>
      </c>
      <c r="C22" s="11">
        <v>267567</v>
      </c>
      <c r="D22" s="23"/>
      <c r="E22" s="24"/>
      <c r="F22" s="25"/>
      <c r="G22" s="8"/>
      <c r="H22" s="8"/>
      <c r="I22" s="8"/>
      <c r="J22" s="8"/>
      <c r="K22" s="8"/>
    </row>
    <row r="23" spans="1:11" s="9" customFormat="1" ht="12">
      <c r="A23" s="10" t="s">
        <v>27</v>
      </c>
      <c r="B23" s="11">
        <v>1140609</v>
      </c>
      <c r="C23" s="11">
        <v>760691</v>
      </c>
      <c r="D23" s="23"/>
      <c r="E23" s="24"/>
      <c r="F23" s="25"/>
      <c r="G23" s="8"/>
      <c r="H23" s="8"/>
      <c r="I23" s="8"/>
      <c r="J23" s="8"/>
      <c r="K23" s="8"/>
    </row>
    <row r="24" spans="1:11" s="9" customFormat="1" ht="12.75" thickBot="1">
      <c r="A24" s="26" t="s">
        <v>28</v>
      </c>
      <c r="B24" s="27">
        <v>30000</v>
      </c>
      <c r="C24" s="27">
        <v>30000</v>
      </c>
      <c r="D24" s="23"/>
      <c r="E24" s="24"/>
      <c r="F24" s="25"/>
      <c r="G24" s="8"/>
      <c r="H24" s="8"/>
      <c r="I24" s="8"/>
      <c r="J24" s="8"/>
      <c r="K24" s="8"/>
    </row>
    <row r="25" spans="1:11" s="9" customFormat="1" ht="13.5" thickBot="1" thickTop="1">
      <c r="A25" s="28" t="s">
        <v>29</v>
      </c>
      <c r="B25" s="29"/>
      <c r="C25" s="29"/>
      <c r="D25" s="30"/>
      <c r="E25" s="31"/>
      <c r="F25" s="32"/>
      <c r="G25" s="8"/>
      <c r="H25" s="8"/>
      <c r="I25" s="8"/>
      <c r="J25" s="8"/>
      <c r="K25" s="8"/>
    </row>
    <row r="26" spans="1:11" s="9" customFormat="1" ht="13.5" thickBot="1" thickTop="1">
      <c r="A26" s="28" t="s">
        <v>30</v>
      </c>
      <c r="B26" s="33">
        <f>SUM(B8+B12+B18+B11)</f>
        <v>12892435</v>
      </c>
      <c r="C26" s="33">
        <f>SUM(C8+C12+C18+C11)</f>
        <v>11035853</v>
      </c>
      <c r="D26" s="34" t="s">
        <v>31</v>
      </c>
      <c r="E26" s="35">
        <f>SUM(E8:E25)</f>
        <v>12393877</v>
      </c>
      <c r="F26" s="33">
        <f>SUM(F8:F25)</f>
        <v>9640195</v>
      </c>
      <c r="G26" s="8"/>
      <c r="H26" s="8"/>
      <c r="I26" s="8"/>
      <c r="J26" s="8"/>
      <c r="K26" s="8"/>
    </row>
    <row r="27" spans="1:11" s="9" customFormat="1" ht="13.5" thickBot="1" thickTop="1">
      <c r="A27" s="36" t="s">
        <v>32</v>
      </c>
      <c r="B27" s="37"/>
      <c r="C27" s="37"/>
      <c r="D27" s="34" t="s">
        <v>33</v>
      </c>
      <c r="E27" s="37"/>
      <c r="F27" s="32"/>
      <c r="G27" s="8"/>
      <c r="H27" s="8"/>
      <c r="I27" s="8"/>
      <c r="J27" s="8"/>
      <c r="K27" s="8"/>
    </row>
    <row r="28" spans="1:11" s="9" customFormat="1" ht="13.5" thickBot="1" thickTop="1">
      <c r="A28" s="38" t="s">
        <v>34</v>
      </c>
      <c r="B28" s="39"/>
      <c r="C28" s="39"/>
      <c r="D28" s="40" t="s">
        <v>35</v>
      </c>
      <c r="E28" s="6">
        <v>40591</v>
      </c>
      <c r="F28" s="6">
        <v>34331</v>
      </c>
      <c r="G28" s="8"/>
      <c r="H28" s="8"/>
      <c r="I28" s="8"/>
      <c r="J28" s="8"/>
      <c r="K28" s="8"/>
    </row>
    <row r="29" spans="1:11" s="9" customFormat="1" ht="13.5" thickBot="1" thickTop="1">
      <c r="A29" s="28"/>
      <c r="B29" s="37"/>
      <c r="C29" s="37"/>
      <c r="D29" s="30" t="s">
        <v>36</v>
      </c>
      <c r="E29" s="41">
        <v>167268</v>
      </c>
      <c r="F29" s="42">
        <v>1500</v>
      </c>
      <c r="G29" s="8"/>
      <c r="H29" s="8"/>
      <c r="I29" s="8"/>
      <c r="J29" s="8"/>
      <c r="K29" s="8"/>
    </row>
    <row r="30" spans="1:11" s="9" customFormat="1" ht="13.5" thickBot="1" thickTop="1">
      <c r="A30" s="28" t="s">
        <v>37</v>
      </c>
      <c r="B30" s="33">
        <f>SUM(B26)</f>
        <v>12892435</v>
      </c>
      <c r="C30" s="33">
        <f>SUM(C26)</f>
        <v>11035853</v>
      </c>
      <c r="D30" s="34" t="s">
        <v>38</v>
      </c>
      <c r="E30" s="33">
        <f>SUM(E26+E28+E29)</f>
        <v>12601736</v>
      </c>
      <c r="F30" s="33">
        <f>SUM(F26+F28+F29)</f>
        <v>9676026</v>
      </c>
      <c r="G30" s="8"/>
      <c r="H30" s="8"/>
      <c r="I30" s="8"/>
      <c r="J30" s="8"/>
      <c r="K30" s="8"/>
    </row>
    <row r="31" spans="1:11" s="9" customFormat="1" ht="13.5" thickBot="1" thickTop="1">
      <c r="A31" s="43"/>
      <c r="B31" s="44"/>
      <c r="C31" s="44"/>
      <c r="D31" s="45"/>
      <c r="E31" s="46"/>
      <c r="F31" s="46"/>
      <c r="G31" s="8"/>
      <c r="H31" s="8"/>
      <c r="I31" s="8"/>
      <c r="J31" s="8"/>
      <c r="K31" s="8"/>
    </row>
    <row r="32" spans="1:11" s="9" customFormat="1" ht="12.75" thickTop="1">
      <c r="A32" s="47" t="s">
        <v>39</v>
      </c>
      <c r="B32" s="4">
        <v>1410000</v>
      </c>
      <c r="C32" s="4">
        <v>851000</v>
      </c>
      <c r="D32" s="40" t="s">
        <v>40</v>
      </c>
      <c r="E32" s="6">
        <v>2210792</v>
      </c>
      <c r="F32" s="6">
        <v>1767215</v>
      </c>
      <c r="G32" s="8"/>
      <c r="H32" s="8"/>
      <c r="I32" s="8"/>
      <c r="J32" s="8"/>
      <c r="K32" s="8"/>
    </row>
    <row r="33" spans="1:11" s="9" customFormat="1" ht="12">
      <c r="A33" s="15" t="s">
        <v>41</v>
      </c>
      <c r="B33" s="4">
        <v>1301002</v>
      </c>
      <c r="C33" s="4">
        <v>740000</v>
      </c>
      <c r="D33" s="48" t="s">
        <v>42</v>
      </c>
      <c r="E33" s="11">
        <v>695186</v>
      </c>
      <c r="F33" s="11">
        <v>180242</v>
      </c>
      <c r="G33" s="8"/>
      <c r="H33" s="8"/>
      <c r="I33" s="8"/>
      <c r="J33" s="8"/>
      <c r="K33" s="8"/>
    </row>
    <row r="34" spans="1:11" s="9" customFormat="1" ht="12">
      <c r="A34" s="15" t="s">
        <v>43</v>
      </c>
      <c r="B34" s="13"/>
      <c r="C34" s="13"/>
      <c r="D34" s="48" t="s">
        <v>44</v>
      </c>
      <c r="E34" s="11">
        <v>720000</v>
      </c>
      <c r="F34" s="11">
        <v>660000</v>
      </c>
      <c r="G34" s="8"/>
      <c r="H34" s="8"/>
      <c r="I34" s="8"/>
      <c r="J34" s="8"/>
      <c r="K34" s="8"/>
    </row>
    <row r="35" spans="1:11" s="9" customFormat="1" ht="12.75" thickBot="1">
      <c r="A35" s="38" t="s">
        <v>45</v>
      </c>
      <c r="B35" s="4">
        <v>400000</v>
      </c>
      <c r="C35" s="4">
        <v>0</v>
      </c>
      <c r="D35" s="8"/>
      <c r="E35" s="49"/>
      <c r="F35" s="22"/>
      <c r="G35" s="8"/>
      <c r="H35" s="8"/>
      <c r="I35" s="8"/>
      <c r="J35" s="8"/>
      <c r="K35" s="8"/>
    </row>
    <row r="36" spans="1:11" s="9" customFormat="1" ht="13.5" thickBot="1" thickTop="1">
      <c r="A36" s="28" t="s">
        <v>46</v>
      </c>
      <c r="B36" s="35">
        <f>SUM(B32:B35)</f>
        <v>3111002</v>
      </c>
      <c r="C36" s="35">
        <f>SUM(C32:C35)</f>
        <v>1591000</v>
      </c>
      <c r="D36" s="50" t="s">
        <v>47</v>
      </c>
      <c r="E36" s="35">
        <f>SUM(E32:E34)</f>
        <v>3625978</v>
      </c>
      <c r="F36" s="35">
        <f>SUM(F32:F34)</f>
        <v>2607457</v>
      </c>
      <c r="G36" s="8"/>
      <c r="H36" s="8"/>
      <c r="I36" s="8"/>
      <c r="J36" s="8"/>
      <c r="K36" s="8"/>
    </row>
    <row r="37" spans="1:11" s="9" customFormat="1" ht="13.5" thickBot="1" thickTop="1">
      <c r="A37" s="36" t="s">
        <v>48</v>
      </c>
      <c r="B37" s="33">
        <v>65000</v>
      </c>
      <c r="C37" s="33">
        <v>65000</v>
      </c>
      <c r="D37" s="34" t="s">
        <v>49</v>
      </c>
      <c r="E37" s="35">
        <v>82057</v>
      </c>
      <c r="F37" s="35">
        <v>101371</v>
      </c>
      <c r="G37" s="8"/>
      <c r="H37" s="8"/>
      <c r="I37" s="8"/>
      <c r="J37" s="8"/>
      <c r="K37" s="8"/>
    </row>
    <row r="38" spans="1:6" ht="13.5" thickTop="1">
      <c r="A38" s="15" t="s">
        <v>50</v>
      </c>
      <c r="B38" s="16">
        <v>870000</v>
      </c>
      <c r="C38" s="16">
        <v>420000</v>
      </c>
      <c r="D38" s="14" t="s">
        <v>51</v>
      </c>
      <c r="E38" s="51">
        <v>628666</v>
      </c>
      <c r="F38" s="51">
        <v>726999</v>
      </c>
    </row>
    <row r="39" spans="1:6" ht="13.5" thickBot="1">
      <c r="A39" s="52"/>
      <c r="B39" s="53"/>
      <c r="C39" s="53"/>
      <c r="D39" s="45"/>
      <c r="E39" s="53"/>
      <c r="F39" s="53"/>
    </row>
    <row r="40" spans="1:6" ht="14.25" thickBot="1" thickTop="1">
      <c r="A40" s="54" t="s">
        <v>52</v>
      </c>
      <c r="B40" s="55">
        <f>SUM(B36+B37+B38)</f>
        <v>4046002</v>
      </c>
      <c r="C40" s="55">
        <f>SUM(C36+C37+C38)</f>
        <v>2076000</v>
      </c>
      <c r="D40" s="56" t="s">
        <v>53</v>
      </c>
      <c r="E40" s="55">
        <f>SUM(E36+E37+E38)</f>
        <v>4336701</v>
      </c>
      <c r="F40" s="55">
        <f>SUM(F36+F37+F38)</f>
        <v>3435827</v>
      </c>
    </row>
    <row r="41" spans="1:6" ht="14.25" thickBot="1" thickTop="1">
      <c r="A41" s="36"/>
      <c r="B41" s="57"/>
      <c r="C41" s="57"/>
      <c r="D41" s="58"/>
      <c r="E41" s="57"/>
      <c r="F41" s="57"/>
    </row>
    <row r="42" spans="1:6" ht="15.75" thickBot="1" thickTop="1">
      <c r="A42" s="59" t="s">
        <v>54</v>
      </c>
      <c r="B42" s="60">
        <f>SUM(B40+B26)</f>
        <v>16938437</v>
      </c>
      <c r="C42" s="60">
        <f>SUM(C40+C26)</f>
        <v>13111853</v>
      </c>
      <c r="D42" s="61" t="s">
        <v>54</v>
      </c>
      <c r="E42" s="60">
        <f>SUM(E40+E30)</f>
        <v>16938437</v>
      </c>
      <c r="F42" s="60">
        <f>SUM(F40+F30)</f>
        <v>13111853</v>
      </c>
    </row>
    <row r="43" ht="15.75" thickTop="1">
      <c r="A43" s="62"/>
    </row>
    <row r="44" ht="15">
      <c r="A44" s="62"/>
    </row>
    <row r="45" ht="15">
      <c r="A45" s="62"/>
    </row>
  </sheetData>
  <sheetProtection/>
  <mergeCells count="7">
    <mergeCell ref="A1:F4"/>
    <mergeCell ref="F6:F7"/>
    <mergeCell ref="C6:C7"/>
    <mergeCell ref="A6:A7"/>
    <mergeCell ref="B6:B7"/>
    <mergeCell ref="D6:D7"/>
    <mergeCell ref="E6:E7"/>
  </mergeCells>
  <printOptions/>
  <pageMargins left="0.984251968503937" right="0.7874015748031497" top="0.3937007874015748" bottom="0.5905511811023623" header="0.5118110236220472" footer="0.5118110236220472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2012-11-28T16:27:01Z</cp:lastPrinted>
  <dcterms:created xsi:type="dcterms:W3CDTF">2012-11-28T16:22:30Z</dcterms:created>
  <dcterms:modified xsi:type="dcterms:W3CDTF">2012-11-29T10:26:21Z</dcterms:modified>
  <cp:category/>
  <cp:version/>
  <cp:contentType/>
  <cp:contentStatus/>
</cp:coreProperties>
</file>