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445" activeTab="0"/>
  </bookViews>
  <sheets>
    <sheet name="szeptember" sheetId="1" r:id="rId1"/>
    <sheet name="Munka1" sheetId="2" r:id="rId2"/>
    <sheet name="Munka2" sheetId="3" r:id="rId3"/>
    <sheet name="Munka3" sheetId="4" r:id="rId4"/>
    <sheet name="Munka4" sheetId="5" r:id="rId5"/>
    <sheet name="Munka5" sheetId="6" r:id="rId6"/>
    <sheet name="Munka6" sheetId="7" r:id="rId7"/>
    <sheet name="Munka7" sheetId="8" r:id="rId8"/>
    <sheet name="Munka8" sheetId="9" r:id="rId9"/>
    <sheet name="Munka9" sheetId="10" r:id="rId10"/>
    <sheet name="Munka10" sheetId="11" r:id="rId11"/>
    <sheet name="Munka11" sheetId="12" r:id="rId12"/>
    <sheet name="Munka12" sheetId="13" r:id="rId13"/>
    <sheet name="Munka13" sheetId="14" r:id="rId14"/>
    <sheet name="Munka14" sheetId="15" r:id="rId15"/>
    <sheet name="Munka15" sheetId="16" r:id="rId16"/>
    <sheet name="Munka16" sheetId="17" r:id="rId17"/>
    <sheet name="Munka17" sheetId="18" r:id="rId18"/>
    <sheet name="Munka18" sheetId="19" r:id="rId19"/>
    <sheet name="Munka19" sheetId="20" r:id="rId20"/>
    <sheet name="Munka20" sheetId="21" r:id="rId21"/>
    <sheet name="Munka21" sheetId="22" r:id="rId22"/>
    <sheet name="Munka22" sheetId="23" r:id="rId23"/>
    <sheet name="Munka23" sheetId="24" r:id="rId24"/>
    <sheet name="Munka24" sheetId="25" r:id="rId25"/>
    <sheet name="Munka25" sheetId="26" r:id="rId26"/>
    <sheet name="Munka26" sheetId="27" r:id="rId27"/>
    <sheet name="Munka27" sheetId="28" r:id="rId28"/>
    <sheet name="Munka28" sheetId="29" r:id="rId29"/>
    <sheet name="Munka29" sheetId="30" r:id="rId30"/>
  </sheets>
  <definedNames/>
  <calcPr fullCalcOnLoad="1"/>
</workbook>
</file>

<file path=xl/sharedStrings.xml><?xml version="1.0" encoding="utf-8"?>
<sst xmlns="http://schemas.openxmlformats.org/spreadsheetml/2006/main" count="174" uniqueCount="143">
  <si>
    <t>A 2012. évi költségvetés módosítása</t>
  </si>
  <si>
    <t>Sorsz.</t>
  </si>
  <si>
    <t>Megnevezések</t>
  </si>
  <si>
    <t>Bevételek</t>
  </si>
  <si>
    <t>Kiadások</t>
  </si>
  <si>
    <t>1/b. sz. melléklet</t>
  </si>
  <si>
    <t>Gépjármű elszállítás</t>
  </si>
  <si>
    <t>Parkolási díj, kerékbilincs levétele, ügyviteli költség</t>
  </si>
  <si>
    <t>Parkolással kapcsolatos továbbszámlázott szolgáltatások bevételei</t>
  </si>
  <si>
    <t>Telekadó</t>
  </si>
  <si>
    <t>Közterület felügyeleti bírság</t>
  </si>
  <si>
    <t>Parkolási illeték</t>
  </si>
  <si>
    <t>1/b. sz. melléklet összesen</t>
  </si>
  <si>
    <t>1/c. sz. melléklet</t>
  </si>
  <si>
    <t>Pályázati díj visszafizetések</t>
  </si>
  <si>
    <t>1/c. sz. melléklet összesen</t>
  </si>
  <si>
    <t>2. sz. melléklet</t>
  </si>
  <si>
    <t>Kicsi Bocs Óvoda</t>
  </si>
  <si>
    <t>Személyi juttatások</t>
  </si>
  <si>
    <t>Munkaadókat rehelő járulékok és szoc.hozzáj.adó</t>
  </si>
  <si>
    <t>Szentgyörgyi Albert Általános Iskola és Gimnázium</t>
  </si>
  <si>
    <t>Leövey Klára Gimnázium</t>
  </si>
  <si>
    <t>Dologi kiadások</t>
  </si>
  <si>
    <t>2. sz. melléklet összesen</t>
  </si>
  <si>
    <t>3/a. sz. melléklet</t>
  </si>
  <si>
    <t>Közterület-felügyelet</t>
  </si>
  <si>
    <t>Munkaadókat terhelő járulékok</t>
  </si>
  <si>
    <t>3/a. sz. melléklet összesen</t>
  </si>
  <si>
    <t>3/c. sz. melléklet</t>
  </si>
  <si>
    <t>Parkolási KFT.</t>
  </si>
  <si>
    <t>Ferencváros a korszerű természettudományos oktatásért</t>
  </si>
  <si>
    <t>Térfigyelőrendszer</t>
  </si>
  <si>
    <t>Kábítószer Egyeztető Fórum</t>
  </si>
  <si>
    <t>HPV védőoltás</t>
  </si>
  <si>
    <t>Egyéb rendezvény (Pillanatfelv. Ferencv. Múltjából)</t>
  </si>
  <si>
    <t>3/c. sz. melléklet összesen</t>
  </si>
  <si>
    <t>4. sz. melléklet</t>
  </si>
  <si>
    <t xml:space="preserve">Lakóház felújításokkal kapcsolatos tervezések </t>
  </si>
  <si>
    <t>JAT</t>
  </si>
  <si>
    <t>Intézményvédelmi érintésvédelem</t>
  </si>
  <si>
    <t>4. sz. melléklet összesen</t>
  </si>
  <si>
    <t>5. sz. melléklet</t>
  </si>
  <si>
    <t>Lakások és helyiségek vásárlása</t>
  </si>
  <si>
    <t>Hajléktalanok rehabilitációs program</t>
  </si>
  <si>
    <t>5. sz. melléklet összesen</t>
  </si>
  <si>
    <t>Általános tartalék</t>
  </si>
  <si>
    <t>Mindösszesen</t>
  </si>
  <si>
    <t>,</t>
  </si>
  <si>
    <t>Lenhossék liftépítés</t>
  </si>
  <si>
    <t>Parkolási KFT ÁFA</t>
  </si>
  <si>
    <t>FESZGYI</t>
  </si>
  <si>
    <t>I. Állami pénzeszköz átvétellel kapcsolatos előirányzat módosítás</t>
  </si>
  <si>
    <t>Önkormányzat egyéb költségvetési támogatása</t>
  </si>
  <si>
    <t xml:space="preserve">    - időskorúak járadéka</t>
  </si>
  <si>
    <t xml:space="preserve">    - lakásfenntartási támogatás</t>
  </si>
  <si>
    <t xml:space="preserve">    - adósságkezelési támogatás</t>
  </si>
  <si>
    <t xml:space="preserve">    - rendszeres szociális segély</t>
  </si>
  <si>
    <t xml:space="preserve">    - foglalkoztatást helyettesítő támogatás</t>
  </si>
  <si>
    <t xml:space="preserve">    - ápolási díj</t>
  </si>
  <si>
    <t>Támogatásértékű működési bevételek</t>
  </si>
  <si>
    <t xml:space="preserve">    - Gyermekvédelmi Lakás Alap (otthonteremtési támogatás)</t>
  </si>
  <si>
    <t xml:space="preserve">    - létfenntartási támogatás</t>
  </si>
  <si>
    <t xml:space="preserve">    - iskoláztatási támogatás</t>
  </si>
  <si>
    <t>Csökkent munkaképességüek rendszeres szociális segélye</t>
  </si>
  <si>
    <t>Aktív korúak rendszeres szociális segélye</t>
  </si>
  <si>
    <t>Időskorúak járadéka</t>
  </si>
  <si>
    <t>Ápolási díj</t>
  </si>
  <si>
    <t>Foglalkoztatást helyettesítő támogatás</t>
  </si>
  <si>
    <t>Lakásfenntartási támogatás</t>
  </si>
  <si>
    <t>Létfenntartási támogatás</t>
  </si>
  <si>
    <t>Óvodáztatási, iskoláztatási támogatás</t>
  </si>
  <si>
    <t>Adósságcsökkentési támogatás</t>
  </si>
  <si>
    <t>Gyermekvédelmi Lakás Alap (otthonteremtési támogatás)</t>
  </si>
  <si>
    <t>Bakáts téri Általános Iskola   -dologi kiadások</t>
  </si>
  <si>
    <t>József Attila Általános iskola   -dologi kiadások</t>
  </si>
  <si>
    <t>Komplex Óvoda és Általános Iskola   -dologi kiadások</t>
  </si>
  <si>
    <t>Kosztolányi Dezső Általános Iskola   -dologi kiadások</t>
  </si>
  <si>
    <t>Kőrösi Csoma Sándor Általános Iskola   -dologi kiadások</t>
  </si>
  <si>
    <t>Molnár Ferenc Általános Iskola   -dologi kiadások</t>
  </si>
  <si>
    <t>Szent-Györgyi Albert Általános Iskola és Gimnázium   -dologi kiadások</t>
  </si>
  <si>
    <t>Telepy Károly Általános Iskola és Gimnázium   -dologi kiadások</t>
  </si>
  <si>
    <t>Weöres Sándor Általános Iskola és Gimnázium   -dologi kiadások</t>
  </si>
  <si>
    <t>Leövey Klára Gimnázium   -dologi kiadások</t>
  </si>
  <si>
    <t>Tankönyvtámogatás</t>
  </si>
  <si>
    <t>II. Átcsoportosítás</t>
  </si>
  <si>
    <t>II. Átcsoportosítás összesen</t>
  </si>
  <si>
    <t>Bakáts téri Általános Iskola   -személyi juttatások</t>
  </si>
  <si>
    <t>József Attila Általános iskola  -személyi juttatások</t>
  </si>
  <si>
    <t>Komplex Óvoda és Általános Iskola   -személyi juttatások</t>
  </si>
  <si>
    <t>Kosztolányi Dezső Általános Iskola   -személyi juttatások</t>
  </si>
  <si>
    <t>Kőrösi Csoma Sándor Általános Iskola   -személyi juttatások</t>
  </si>
  <si>
    <t>Molnár Ferenc Általános Iskola   -személyi juttatások</t>
  </si>
  <si>
    <t>Szent-Györgyi Albert Általános Iskola és Gimnázium -személyi juttatások</t>
  </si>
  <si>
    <t>Telepy Károly Általános Iskola és Gimnázium   -személyi juttatások</t>
  </si>
  <si>
    <t>Weöres Sándor Általános Iskola és Gimnázium   -személyi juttatások</t>
  </si>
  <si>
    <t>Leövey Klára Gimnázium   -személyi juttatások</t>
  </si>
  <si>
    <t>2. sz. melléklet Pedagógus továbbképzés, szakvizsga</t>
  </si>
  <si>
    <t>Ádám Jenő Zeneiskola   -személyi juttatások</t>
  </si>
  <si>
    <t>Fvi Pedagógiai Szak- és Szakmai Szolg.Közp. -személyi juttatások</t>
  </si>
  <si>
    <t>6. sz. melléklet</t>
  </si>
  <si>
    <t>Pedagógus továbbkézés, szakvizsga, szoc. továbbk.</t>
  </si>
  <si>
    <t>Informatikai fejlesztési feladatok intézményeknek</t>
  </si>
  <si>
    <t>6. sz. melléklet összesen</t>
  </si>
  <si>
    <t>3/d. sz. melléklet összesen</t>
  </si>
  <si>
    <t>Weörös Sándor Általános Iskola és Gimnázium</t>
  </si>
  <si>
    <t xml:space="preserve">Fvi Pedagógiai Szak- és Szakmai Szolg.Közp. </t>
  </si>
  <si>
    <t>Pedagógiai Szakmai Szolgáltató</t>
  </si>
  <si>
    <t>József Attila Általános Iskola</t>
  </si>
  <si>
    <t>Telepy Károly Általános iskola és Gimnázium</t>
  </si>
  <si>
    <t>Csicsergő Óvoda  -személyi juttatások</t>
  </si>
  <si>
    <t>Csudafa Óvoda  -személyi juttatások</t>
  </si>
  <si>
    <t>Epres Óvoda  -személyi juttatások</t>
  </si>
  <si>
    <t>Kerekerdő Óvoda  -személyi juttatások</t>
  </si>
  <si>
    <t>Kicsi Bocs Óvoda  -személyi juttatások</t>
  </si>
  <si>
    <t>Liliom Óvoda  -személyi juttatások</t>
  </si>
  <si>
    <t>Méhecske Óvoda  -személyi juttatások</t>
  </si>
  <si>
    <t>Napfény Óvoda  -személyi juttatások</t>
  </si>
  <si>
    <t>Ugrifüles Óvoda  -személyi juttatások</t>
  </si>
  <si>
    <t>Ferencvárosi Egyesített Bölcsödék -személyi juttatások</t>
  </si>
  <si>
    <t>FESZGYI -személyi juttatások</t>
  </si>
  <si>
    <t>József Attila Általános Iskola átalakítása (Dominó, Nev.Tan elhelyezése)</t>
  </si>
  <si>
    <t>III. Képviselőtestületi döntések</t>
  </si>
  <si>
    <t>2. sz. melléklet (2012/13. tanév tankönyvtámogatás 2. részlete)</t>
  </si>
  <si>
    <t>Ingatlanokkal kapcsolatos egyéb feladatok</t>
  </si>
  <si>
    <t>Veszélyes tűzfalak, kémények vizsgálata, bontása</t>
  </si>
  <si>
    <t>Bolgár Nemzetiségi Önkormányzat HÜB 153/2012 (V.16.)</t>
  </si>
  <si>
    <t>Roma Nemzetiségi Önkormányzat HÜB 153/2012 (V.16.)</t>
  </si>
  <si>
    <t>Görög Nemzetiségi Önkormányzat HÜB 153/2012 (V.16.)</t>
  </si>
  <si>
    <t>Német Nemzetiségi Önkormányzat HÜB 153/2012 (V.16.)</t>
  </si>
  <si>
    <t>Román Nemzetiségi Önkormányzat HÜB 153/2012 (V.16.)</t>
  </si>
  <si>
    <t>Ruszin Nemzetiségi Önkormányzat HÜB 153/2012 (V.16.)</t>
  </si>
  <si>
    <t>Szerb Nemzetiségi Önkormányzat HÜB 153/2012 (V.16.)</t>
  </si>
  <si>
    <t>Szlovák Nemzetiségi Önkormányzat HÜB 153/2012 (V.16.)</t>
  </si>
  <si>
    <t>Ukrán Nemzetiségi Önkormányzat HÜB 153/2012 (V.16.)</t>
  </si>
  <si>
    <t xml:space="preserve">FESZ kiemelkedően közhasznú Non-profit KFT kéményfelújítás támog. </t>
  </si>
  <si>
    <t xml:space="preserve">3/d. sz. melléklet </t>
  </si>
  <si>
    <t>Csengettyű utcai orvosi rendelő tetőfelújítás</t>
  </si>
  <si>
    <t>eFt</t>
  </si>
  <si>
    <t xml:space="preserve">Munkaadókat rehelő járulékok és szoc.hozzáj.adó </t>
  </si>
  <si>
    <t xml:space="preserve">Személyi juttatások </t>
  </si>
  <si>
    <t xml:space="preserve">Dologi kiadások </t>
  </si>
  <si>
    <t xml:space="preserve">Pedagógiai Feladatok </t>
  </si>
  <si>
    <t xml:space="preserve">Egyéb bevétel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</si>
</sst>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i/>
      <sz val="9"/>
      <name val="Arial CE"/>
      <family val="2"/>
    </font>
    <font>
      <i/>
      <sz val="9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5" fillId="0" borderId="0" xfId="56" applyNumberFormat="1" applyFont="1" applyAlignment="1">
      <alignment horizontal="center"/>
      <protection/>
    </xf>
    <xf numFmtId="3" fontId="8" fillId="0" borderId="0" xfId="56" applyNumberFormat="1" applyFont="1" applyAlignment="1">
      <alignment horizontal="centerContinuous"/>
      <protection/>
    </xf>
    <xf numFmtId="3" fontId="4" fillId="0" borderId="0" xfId="56" applyNumberFormat="1" applyFont="1" applyAlignment="1">
      <alignment horizontal="centerContinuous"/>
      <protection/>
    </xf>
    <xf numFmtId="3" fontId="8" fillId="0" borderId="10" xfId="56" applyNumberFormat="1" applyFont="1" applyBorder="1">
      <alignment/>
      <protection/>
    </xf>
    <xf numFmtId="3" fontId="8" fillId="0" borderId="10" xfId="56" applyNumberFormat="1" applyFont="1" applyBorder="1" applyAlignment="1">
      <alignment horizontal="center"/>
      <protection/>
    </xf>
    <xf numFmtId="3" fontId="9" fillId="0" borderId="10" xfId="56" applyNumberFormat="1" applyFont="1" applyBorder="1">
      <alignment/>
      <protection/>
    </xf>
    <xf numFmtId="3" fontId="8" fillId="0" borderId="10" xfId="56" applyNumberFormat="1" applyFont="1" applyBorder="1" applyAlignment="1">
      <alignment vertical="center"/>
      <protection/>
    </xf>
    <xf numFmtId="3" fontId="8" fillId="0" borderId="11" xfId="56" applyNumberFormat="1" applyFont="1" applyBorder="1">
      <alignment/>
      <protection/>
    </xf>
    <xf numFmtId="3" fontId="9" fillId="0" borderId="10" xfId="56" applyNumberFormat="1" applyFont="1" applyFill="1" applyBorder="1">
      <alignment/>
      <protection/>
    </xf>
    <xf numFmtId="3" fontId="4" fillId="0" borderId="10" xfId="56" applyNumberFormat="1" applyFont="1" applyBorder="1">
      <alignment/>
      <protection/>
    </xf>
    <xf numFmtId="3" fontId="4" fillId="0" borderId="11" xfId="56" applyNumberFormat="1" applyFont="1" applyBorder="1">
      <alignment/>
      <protection/>
    </xf>
    <xf numFmtId="3" fontId="4" fillId="0" borderId="10" xfId="56" applyNumberFormat="1" applyFont="1" applyBorder="1" applyAlignment="1">
      <alignment vertical="center"/>
      <protection/>
    </xf>
    <xf numFmtId="3" fontId="4" fillId="0" borderId="10" xfId="56" applyNumberFormat="1" applyFont="1" applyFill="1" applyBorder="1">
      <alignment/>
      <protection/>
    </xf>
    <xf numFmtId="3" fontId="9" fillId="0" borderId="10" xfId="56" applyNumberFormat="1" applyFont="1" applyFill="1" applyBorder="1">
      <alignment/>
      <protection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10" xfId="0" applyFont="1" applyBorder="1" applyAlignment="1">
      <alignment horizontal="left"/>
    </xf>
    <xf numFmtId="3" fontId="9" fillId="0" borderId="10" xfId="56" applyNumberFormat="1" applyFont="1" applyBorder="1">
      <alignment/>
      <protection/>
    </xf>
    <xf numFmtId="3" fontId="8" fillId="0" borderId="10" xfId="56" applyNumberFormat="1" applyFont="1" applyBorder="1">
      <alignment/>
      <protection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11" fillId="0" borderId="10" xfId="56" applyNumberFormat="1" applyFont="1" applyBorder="1">
      <alignment/>
      <protection/>
    </xf>
    <xf numFmtId="3" fontId="12" fillId="0" borderId="14" xfId="56" applyNumberFormat="1" applyFont="1" applyFill="1" applyBorder="1">
      <alignment/>
      <protection/>
    </xf>
    <xf numFmtId="3" fontId="13" fillId="0" borderId="10" xfId="56" applyNumberFormat="1" applyFont="1" applyFill="1" applyBorder="1">
      <alignment/>
      <protection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1" fillId="0" borderId="10" xfId="56" applyNumberFormat="1" applyFont="1" applyFill="1" applyBorder="1">
      <alignment/>
      <protection/>
    </xf>
    <xf numFmtId="3" fontId="13" fillId="33" borderId="14" xfId="56" applyNumberFormat="1" applyFont="1" applyFill="1" applyBorder="1">
      <alignment/>
      <protection/>
    </xf>
    <xf numFmtId="3" fontId="13" fillId="0" borderId="10" xfId="56" applyNumberFormat="1" applyFont="1" applyBorder="1">
      <alignment/>
      <protection/>
    </xf>
    <xf numFmtId="3" fontId="8" fillId="0" borderId="14" xfId="56" applyNumberFormat="1" applyFont="1" applyBorder="1">
      <alignment/>
      <protection/>
    </xf>
    <xf numFmtId="0" fontId="14" fillId="0" borderId="10" xfId="56" applyFont="1" applyFill="1" applyBorder="1" applyAlignment="1">
      <alignment horizontal="left" vertical="top"/>
      <protection/>
    </xf>
    <xf numFmtId="3" fontId="4" fillId="0" borderId="10" xfId="56" applyNumberFormat="1" applyFont="1" applyFill="1" applyBorder="1" applyAlignment="1">
      <alignment vertical="center"/>
      <protection/>
    </xf>
    <xf numFmtId="3" fontId="14" fillId="0" borderId="14" xfId="56" applyNumberFormat="1" applyFont="1" applyFill="1" applyBorder="1">
      <alignment/>
      <protection/>
    </xf>
    <xf numFmtId="3" fontId="14" fillId="0" borderId="10" xfId="56" applyNumberFormat="1" applyFont="1" applyFill="1" applyBorder="1" applyAlignment="1">
      <alignment/>
      <protection/>
    </xf>
    <xf numFmtId="0" fontId="4" fillId="0" borderId="10" xfId="56" applyFont="1" applyFill="1" applyBorder="1" applyAlignment="1">
      <alignment horizontal="left" vertical="top"/>
      <protection/>
    </xf>
    <xf numFmtId="3" fontId="9" fillId="0" borderId="10" xfId="56" applyNumberFormat="1" applyFont="1" applyFill="1" applyBorder="1" applyAlignment="1">
      <alignment vertical="center"/>
      <protection/>
    </xf>
    <xf numFmtId="3" fontId="4" fillId="0" borderId="14" xfId="56" applyNumberFormat="1" applyFont="1" applyBorder="1">
      <alignment/>
      <protection/>
    </xf>
    <xf numFmtId="3" fontId="0" fillId="0" borderId="10" xfId="0" applyNumberForma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15" fillId="0" borderId="16" xfId="0" applyFont="1" applyBorder="1" applyAlignment="1">
      <alignment/>
    </xf>
    <xf numFmtId="0" fontId="4" fillId="0" borderId="10" xfId="57" applyFont="1" applyFill="1" applyBorder="1" applyAlignment="1">
      <alignment/>
      <protection/>
    </xf>
    <xf numFmtId="3" fontId="4" fillId="0" borderId="11" xfId="56" applyNumberFormat="1" applyFont="1" applyFill="1" applyBorder="1">
      <alignment/>
      <protection/>
    </xf>
    <xf numFmtId="3" fontId="8" fillId="0" borderId="11" xfId="56" applyNumberFormat="1" applyFont="1" applyFill="1" applyBorder="1">
      <alignment/>
      <protection/>
    </xf>
    <xf numFmtId="3" fontId="5" fillId="0" borderId="0" xfId="56" applyNumberFormat="1" applyFont="1" applyAlignment="1">
      <alignment horizontal="center"/>
      <protection/>
    </xf>
    <xf numFmtId="0" fontId="0" fillId="0" borderId="0" xfId="0" applyAlignment="1">
      <alignment/>
    </xf>
    <xf numFmtId="3" fontId="6" fillId="0" borderId="0" xfId="56" applyNumberFormat="1" applyFont="1" applyAlignment="1">
      <alignment horizontal="center"/>
      <protection/>
    </xf>
    <xf numFmtId="0" fontId="7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6évimozgástáblák" xfId="56"/>
    <cellStyle name="Normál_2012éviköltségvetésjan19este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D218"/>
  <sheetViews>
    <sheetView tabSelected="1" zoomScalePageLayoutView="0" workbookViewId="0" topLeftCell="A1">
      <selection activeCell="B100" sqref="B100"/>
    </sheetView>
  </sheetViews>
  <sheetFormatPr defaultColWidth="9.140625" defaultRowHeight="12.75"/>
  <cols>
    <col min="1" max="1" width="6.57421875" style="0" customWidth="1"/>
    <col min="2" max="2" width="61.28125" style="0" customWidth="1"/>
    <col min="3" max="4" width="11.28125" style="0" customWidth="1"/>
    <col min="7" max="8" width="10.140625" style="0" bestFit="1" customWidth="1"/>
    <col min="12" max="12" width="8.8515625" style="0" customWidth="1"/>
  </cols>
  <sheetData>
    <row r="1" spans="1:4" ht="15.75">
      <c r="A1" s="51" t="s">
        <v>0</v>
      </c>
      <c r="B1" s="52"/>
      <c r="C1" s="52"/>
      <c r="D1" s="52"/>
    </row>
    <row r="2" spans="1:4" ht="15" customHeight="1">
      <c r="A2" s="53"/>
      <c r="B2" s="54"/>
      <c r="C2" s="54"/>
      <c r="D2" s="54"/>
    </row>
    <row r="3" spans="1:4" ht="10.5" customHeight="1">
      <c r="A3" s="2"/>
      <c r="B3" s="1"/>
      <c r="C3" s="1"/>
      <c r="D3" s="3" t="s">
        <v>137</v>
      </c>
    </row>
    <row r="4" spans="1:4" ht="15">
      <c r="A4" s="4" t="s">
        <v>1</v>
      </c>
      <c r="B4" s="4" t="s">
        <v>2</v>
      </c>
      <c r="C4" s="5" t="s">
        <v>3</v>
      </c>
      <c r="D4" s="5" t="s">
        <v>4</v>
      </c>
    </row>
    <row r="5" spans="1:4" ht="12.75" customHeight="1">
      <c r="A5" s="4"/>
      <c r="B5" s="4"/>
      <c r="C5" s="6"/>
      <c r="D5" s="6"/>
    </row>
    <row r="6" spans="1:4" ht="12.75" customHeight="1">
      <c r="A6" s="4" t="s">
        <v>51</v>
      </c>
      <c r="B6" s="4"/>
      <c r="C6" s="6"/>
      <c r="D6" s="6"/>
    </row>
    <row r="7" spans="1:4" ht="12.75" customHeight="1">
      <c r="A7" s="4"/>
      <c r="B7" s="4"/>
      <c r="C7" s="6"/>
      <c r="D7" s="6"/>
    </row>
    <row r="8" spans="1:4" ht="12.75" customHeight="1">
      <c r="A8" s="6" t="s">
        <v>5</v>
      </c>
      <c r="B8" s="4"/>
      <c r="C8" s="6"/>
      <c r="D8" s="6"/>
    </row>
    <row r="9" spans="1:4" ht="12.75" customHeight="1">
      <c r="A9" s="23">
        <v>1124</v>
      </c>
      <c r="B9" s="24" t="s">
        <v>52</v>
      </c>
      <c r="C9" s="25">
        <f>SUM(C10:C15)</f>
        <v>22816</v>
      </c>
      <c r="D9" s="25"/>
    </row>
    <row r="10" spans="1:4" ht="12.75" customHeight="1">
      <c r="A10" s="6"/>
      <c r="B10" s="26" t="s">
        <v>53</v>
      </c>
      <c r="C10" s="27">
        <v>227</v>
      </c>
      <c r="D10" s="13"/>
    </row>
    <row r="11" spans="1:4" ht="12.75" customHeight="1">
      <c r="A11" s="6"/>
      <c r="B11" s="26" t="s">
        <v>54</v>
      </c>
      <c r="C11" s="27">
        <v>3211</v>
      </c>
      <c r="D11" s="13"/>
    </row>
    <row r="12" spans="1:4" ht="12.75" customHeight="1">
      <c r="A12" s="6"/>
      <c r="B12" s="26" t="s">
        <v>55</v>
      </c>
      <c r="C12" s="27">
        <v>1778</v>
      </c>
      <c r="D12" s="13"/>
    </row>
    <row r="13" spans="1:4" ht="12.75" customHeight="1">
      <c r="A13" s="6"/>
      <c r="B13" s="26" t="s">
        <v>56</v>
      </c>
      <c r="C13" s="27">
        <v>4511</v>
      </c>
      <c r="D13" s="13"/>
    </row>
    <row r="14" spans="1:4" ht="12.75" customHeight="1">
      <c r="A14" s="6"/>
      <c r="B14" s="26" t="s">
        <v>57</v>
      </c>
      <c r="C14" s="27">
        <v>8414</v>
      </c>
      <c r="D14" s="13"/>
    </row>
    <row r="15" spans="1:4" ht="12.75" customHeight="1">
      <c r="A15" s="6"/>
      <c r="B15" s="26" t="s">
        <v>58</v>
      </c>
      <c r="C15" s="27">
        <v>4675</v>
      </c>
      <c r="D15" s="13"/>
    </row>
    <row r="16" spans="1:4" ht="12.75" customHeight="1">
      <c r="A16" s="28">
        <v>1131</v>
      </c>
      <c r="B16" s="29" t="s">
        <v>59</v>
      </c>
      <c r="C16" s="30">
        <f>SUM(C17:C19)</f>
        <v>675</v>
      </c>
      <c r="D16" s="6"/>
    </row>
    <row r="17" spans="1:4" ht="12.75" customHeight="1">
      <c r="A17" s="12"/>
      <c r="B17" s="26" t="s">
        <v>60</v>
      </c>
      <c r="C17" s="27">
        <v>140</v>
      </c>
      <c r="D17" s="6"/>
    </row>
    <row r="18" spans="1:4" ht="12.75" customHeight="1">
      <c r="A18" s="12"/>
      <c r="B18" s="31" t="s">
        <v>61</v>
      </c>
      <c r="C18" s="27">
        <v>369</v>
      </c>
      <c r="D18" s="6"/>
    </row>
    <row r="19" spans="1:4" ht="12.75" customHeight="1">
      <c r="A19" s="12"/>
      <c r="B19" s="32" t="s">
        <v>62</v>
      </c>
      <c r="C19" s="27">
        <v>166</v>
      </c>
      <c r="D19" s="6"/>
    </row>
    <row r="20" spans="1:4" ht="12.75" customHeight="1">
      <c r="A20" s="6" t="s">
        <v>12</v>
      </c>
      <c r="B20" s="4"/>
      <c r="C20" s="6">
        <f>SUM(C16+C9)</f>
        <v>23491</v>
      </c>
      <c r="D20" s="6"/>
    </row>
    <row r="21" spans="1:4" ht="12.75" customHeight="1">
      <c r="A21" s="4"/>
      <c r="B21" s="8"/>
      <c r="C21" s="6"/>
      <c r="D21" s="6"/>
    </row>
    <row r="22" spans="1:4" ht="12.75" customHeight="1">
      <c r="A22" s="6" t="s">
        <v>28</v>
      </c>
      <c r="B22" s="33"/>
      <c r="C22" s="4"/>
      <c r="D22" s="7"/>
    </row>
    <row r="23" spans="1:4" ht="12.75" customHeight="1">
      <c r="A23" s="28">
        <v>3303</v>
      </c>
      <c r="B23" s="34" t="s">
        <v>63</v>
      </c>
      <c r="C23" s="10"/>
      <c r="D23" s="35">
        <v>3150</v>
      </c>
    </row>
    <row r="24" spans="1:4" ht="12.75" customHeight="1">
      <c r="A24" s="28">
        <v>3304</v>
      </c>
      <c r="B24" s="34" t="s">
        <v>64</v>
      </c>
      <c r="C24" s="10"/>
      <c r="D24" s="35">
        <v>1361</v>
      </c>
    </row>
    <row r="25" spans="1:4" ht="12.75" customHeight="1">
      <c r="A25" s="28">
        <v>3305</v>
      </c>
      <c r="B25" s="34" t="s">
        <v>65</v>
      </c>
      <c r="C25" s="10"/>
      <c r="D25" s="13">
        <v>227</v>
      </c>
    </row>
    <row r="26" spans="1:4" ht="12.75" customHeight="1">
      <c r="A26" s="28">
        <v>3306</v>
      </c>
      <c r="B26" s="34" t="s">
        <v>66</v>
      </c>
      <c r="C26" s="10"/>
      <c r="D26" s="35">
        <v>4675</v>
      </c>
    </row>
    <row r="27" spans="1:4" ht="12.75" customHeight="1">
      <c r="A27" s="28">
        <v>3308</v>
      </c>
      <c r="B27" s="36" t="s">
        <v>67</v>
      </c>
      <c r="C27" s="10"/>
      <c r="D27" s="35">
        <v>8414</v>
      </c>
    </row>
    <row r="28" spans="1:4" ht="12.75" customHeight="1">
      <c r="A28" s="28">
        <v>3309</v>
      </c>
      <c r="B28" s="34" t="s">
        <v>68</v>
      </c>
      <c r="C28" s="10"/>
      <c r="D28" s="35">
        <v>3462</v>
      </c>
    </row>
    <row r="29" spans="1:4" ht="12.75" customHeight="1">
      <c r="A29" s="37">
        <v>3312</v>
      </c>
      <c r="B29" s="34" t="s">
        <v>69</v>
      </c>
      <c r="C29" s="10"/>
      <c r="D29" s="13">
        <v>369</v>
      </c>
    </row>
    <row r="30" spans="1:4" ht="12.75" customHeight="1">
      <c r="A30" s="37">
        <v>3316</v>
      </c>
      <c r="B30" s="13" t="s">
        <v>70</v>
      </c>
      <c r="C30" s="10"/>
      <c r="D30" s="13">
        <v>166</v>
      </c>
    </row>
    <row r="31" spans="1:4" ht="12.75" customHeight="1">
      <c r="A31" s="28">
        <v>3318</v>
      </c>
      <c r="B31" s="34" t="s">
        <v>71</v>
      </c>
      <c r="C31" s="10"/>
      <c r="D31" s="35">
        <v>1527</v>
      </c>
    </row>
    <row r="32" spans="1:4" ht="12.75" customHeight="1">
      <c r="A32" s="37">
        <v>3319</v>
      </c>
      <c r="B32" s="36" t="s">
        <v>72</v>
      </c>
      <c r="C32" s="10"/>
      <c r="D32" s="13">
        <v>140</v>
      </c>
    </row>
    <row r="33" spans="1:4" ht="12.75" customHeight="1">
      <c r="A33" s="6" t="s">
        <v>35</v>
      </c>
      <c r="B33" s="38"/>
      <c r="C33" s="39"/>
      <c r="D33" s="39">
        <f>SUM(D23:D32)</f>
        <v>23491</v>
      </c>
    </row>
    <row r="34" spans="1:4" ht="12.75" customHeight="1">
      <c r="A34" s="4"/>
      <c r="B34" s="8"/>
      <c r="C34" s="6"/>
      <c r="D34" s="6"/>
    </row>
    <row r="35" spans="1:4" ht="12.75" customHeight="1">
      <c r="A35" s="4" t="s">
        <v>51</v>
      </c>
      <c r="B35" s="8"/>
      <c r="C35" s="6">
        <f>SUM(C20)</f>
        <v>23491</v>
      </c>
      <c r="D35" s="6">
        <f>SUM(D20+D33)</f>
        <v>23491</v>
      </c>
    </row>
    <row r="36" spans="1:4" ht="12.75" customHeight="1">
      <c r="A36" s="4"/>
      <c r="B36" s="8"/>
      <c r="C36" s="6"/>
      <c r="D36" s="6"/>
    </row>
    <row r="37" spans="1:4" ht="12.75" customHeight="1">
      <c r="A37" s="4" t="s">
        <v>84</v>
      </c>
      <c r="B37" s="8"/>
      <c r="C37" s="6"/>
      <c r="D37" s="6"/>
    </row>
    <row r="38" spans="1:4" ht="12.75" customHeight="1">
      <c r="A38" s="4"/>
      <c r="B38" s="8"/>
      <c r="C38" s="6"/>
      <c r="D38" s="6"/>
    </row>
    <row r="39" spans="1:4" ht="12.75" customHeight="1">
      <c r="A39" s="6" t="s">
        <v>122</v>
      </c>
      <c r="B39" s="4"/>
      <c r="C39" s="6"/>
      <c r="D39" s="6"/>
    </row>
    <row r="40" spans="1:4" ht="12.75" customHeight="1">
      <c r="A40" s="10">
        <v>2510</v>
      </c>
      <c r="B40" s="10" t="s">
        <v>73</v>
      </c>
      <c r="C40" s="6"/>
      <c r="D40" s="13">
        <v>1406</v>
      </c>
    </row>
    <row r="41" spans="1:4" ht="12.75" customHeight="1">
      <c r="A41" s="10">
        <v>2515</v>
      </c>
      <c r="B41" s="10" t="s">
        <v>74</v>
      </c>
      <c r="C41" s="6"/>
      <c r="D41" s="13">
        <v>438</v>
      </c>
    </row>
    <row r="42" spans="1:4" ht="12.75" customHeight="1">
      <c r="A42" s="10">
        <v>2520</v>
      </c>
      <c r="B42" s="10" t="s">
        <v>75</v>
      </c>
      <c r="C42" s="6"/>
      <c r="D42" s="13">
        <v>309</v>
      </c>
    </row>
    <row r="43" spans="1:4" ht="12.75" customHeight="1">
      <c r="A43" s="10">
        <v>2530</v>
      </c>
      <c r="B43" s="10" t="s">
        <v>76</v>
      </c>
      <c r="C43" s="6"/>
      <c r="D43" s="13">
        <v>962</v>
      </c>
    </row>
    <row r="44" spans="1:4" ht="12.75" customHeight="1">
      <c r="A44" s="10">
        <v>2540</v>
      </c>
      <c r="B44" s="10" t="s">
        <v>77</v>
      </c>
      <c r="C44" s="6"/>
      <c r="D44" s="13">
        <v>900</v>
      </c>
    </row>
    <row r="45" spans="1:4" ht="12.75" customHeight="1">
      <c r="A45" s="10">
        <v>2560</v>
      </c>
      <c r="B45" s="10" t="s">
        <v>78</v>
      </c>
      <c r="C45" s="6"/>
      <c r="D45" s="13">
        <v>1518</v>
      </c>
    </row>
    <row r="46" spans="1:4" ht="12.75" customHeight="1">
      <c r="A46" s="10">
        <v>2630</v>
      </c>
      <c r="B46" s="10" t="s">
        <v>79</v>
      </c>
      <c r="C46" s="6"/>
      <c r="D46" s="13">
        <v>1432</v>
      </c>
    </row>
    <row r="47" spans="1:4" ht="12.75" customHeight="1">
      <c r="A47" s="10">
        <v>2640</v>
      </c>
      <c r="B47" s="10" t="s">
        <v>80</v>
      </c>
      <c r="C47" s="6"/>
      <c r="D47" s="13">
        <v>1833</v>
      </c>
    </row>
    <row r="48" spans="1:4" ht="12.75" customHeight="1">
      <c r="A48" s="10">
        <v>2650</v>
      </c>
      <c r="B48" s="10" t="s">
        <v>81</v>
      </c>
      <c r="C48" s="6"/>
      <c r="D48" s="13">
        <v>1444</v>
      </c>
    </row>
    <row r="49" spans="1:4" ht="12.75" customHeight="1">
      <c r="A49" s="10">
        <v>2705</v>
      </c>
      <c r="B49" s="10" t="s">
        <v>82</v>
      </c>
      <c r="C49" s="6"/>
      <c r="D49" s="13">
        <v>781</v>
      </c>
    </row>
    <row r="50" spans="1:4" ht="12.75" customHeight="1">
      <c r="A50" s="6" t="s">
        <v>16</v>
      </c>
      <c r="B50" s="10"/>
      <c r="C50" s="6"/>
      <c r="D50" s="21">
        <f>SUM(D40:D49)</f>
        <v>11023</v>
      </c>
    </row>
    <row r="51" spans="1:4" ht="12.75" customHeight="1">
      <c r="A51" s="4"/>
      <c r="B51" s="8"/>
      <c r="C51" s="6"/>
      <c r="D51" s="6"/>
    </row>
    <row r="52" spans="1:4" ht="12.75" customHeight="1">
      <c r="A52" s="6" t="s">
        <v>28</v>
      </c>
      <c r="B52" s="10"/>
      <c r="C52" s="6"/>
      <c r="D52" s="6"/>
    </row>
    <row r="53" spans="1:4" ht="12.75" customHeight="1">
      <c r="A53" s="10">
        <v>3141</v>
      </c>
      <c r="B53" s="10" t="s">
        <v>83</v>
      </c>
      <c r="C53" s="6"/>
      <c r="D53" s="10">
        <v>-11023</v>
      </c>
    </row>
    <row r="54" spans="1:4" ht="12.75" customHeight="1">
      <c r="A54" s="6" t="s">
        <v>28</v>
      </c>
      <c r="B54" s="8"/>
      <c r="C54" s="6"/>
      <c r="D54" s="6">
        <f>SUM(D53)</f>
        <v>-11023</v>
      </c>
    </row>
    <row r="55" spans="1:4" ht="12.75" customHeight="1">
      <c r="A55" s="6"/>
      <c r="B55" s="8"/>
      <c r="C55" s="6"/>
      <c r="D55" s="6"/>
    </row>
    <row r="56" spans="1:4" ht="12.75" customHeight="1">
      <c r="A56" s="6" t="s">
        <v>96</v>
      </c>
      <c r="B56" s="8"/>
      <c r="C56" s="6"/>
      <c r="D56" s="6"/>
    </row>
    <row r="57" spans="1:4" ht="12.75" customHeight="1">
      <c r="A57" s="13">
        <v>2305</v>
      </c>
      <c r="B57" s="40" t="s">
        <v>109</v>
      </c>
      <c r="C57" s="6"/>
      <c r="D57" s="10">
        <v>94</v>
      </c>
    </row>
    <row r="58" spans="1:4" ht="12.75" customHeight="1">
      <c r="A58" s="13">
        <v>2309</v>
      </c>
      <c r="B58" s="40" t="s">
        <v>110</v>
      </c>
      <c r="C58" s="6"/>
      <c r="D58" s="10">
        <v>120</v>
      </c>
    </row>
    <row r="59" spans="1:4" ht="12.75" customHeight="1">
      <c r="A59" s="13">
        <v>2310</v>
      </c>
      <c r="B59" s="40" t="s">
        <v>111</v>
      </c>
      <c r="C59" s="6"/>
      <c r="D59" s="10">
        <v>56</v>
      </c>
    </row>
    <row r="60" spans="1:4" ht="12.75" customHeight="1">
      <c r="A60" s="13">
        <v>2315</v>
      </c>
      <c r="B60" s="40" t="s">
        <v>112</v>
      </c>
      <c r="C60" s="6"/>
      <c r="D60" s="10">
        <v>201</v>
      </c>
    </row>
    <row r="61" spans="1:4" ht="12.75" customHeight="1">
      <c r="A61" s="13">
        <v>2325</v>
      </c>
      <c r="B61" s="40" t="s">
        <v>113</v>
      </c>
      <c r="C61" s="6"/>
      <c r="D61" s="10">
        <v>107</v>
      </c>
    </row>
    <row r="62" spans="1:4" ht="12.75" customHeight="1">
      <c r="A62" s="13">
        <v>2330</v>
      </c>
      <c r="B62" s="40" t="s">
        <v>114</v>
      </c>
      <c r="C62" s="6"/>
      <c r="D62" s="10">
        <v>88</v>
      </c>
    </row>
    <row r="63" spans="1:4" ht="12.75" customHeight="1">
      <c r="A63" s="13">
        <v>2335</v>
      </c>
      <c r="B63" s="40" t="s">
        <v>115</v>
      </c>
      <c r="C63" s="6"/>
      <c r="D63" s="10">
        <v>56</v>
      </c>
    </row>
    <row r="64" spans="1:4" ht="12.75" customHeight="1">
      <c r="A64" s="13">
        <v>2345</v>
      </c>
      <c r="B64" s="40" t="s">
        <v>116</v>
      </c>
      <c r="C64" s="6"/>
      <c r="D64" s="10">
        <v>56</v>
      </c>
    </row>
    <row r="65" spans="1:4" ht="12.75" customHeight="1">
      <c r="A65" s="13">
        <v>2360</v>
      </c>
      <c r="B65" s="40" t="s">
        <v>117</v>
      </c>
      <c r="C65" s="6"/>
      <c r="D65" s="10">
        <v>56</v>
      </c>
    </row>
    <row r="66" spans="1:4" ht="12.75" customHeight="1">
      <c r="A66" s="10">
        <v>2510</v>
      </c>
      <c r="B66" s="10" t="s">
        <v>86</v>
      </c>
      <c r="C66" s="6"/>
      <c r="D66" s="10">
        <v>233</v>
      </c>
    </row>
    <row r="67" spans="1:4" ht="12.75" customHeight="1">
      <c r="A67" s="10">
        <v>2515</v>
      </c>
      <c r="B67" s="10" t="s">
        <v>87</v>
      </c>
      <c r="C67" s="6"/>
      <c r="D67" s="10">
        <v>208</v>
      </c>
    </row>
    <row r="68" spans="1:4" ht="12.75" customHeight="1">
      <c r="A68" s="10">
        <v>2520</v>
      </c>
      <c r="B68" s="10" t="s">
        <v>88</v>
      </c>
      <c r="C68" s="6"/>
      <c r="D68" s="10">
        <v>359</v>
      </c>
    </row>
    <row r="69" spans="1:4" ht="12.75" customHeight="1">
      <c r="A69" s="10">
        <v>2530</v>
      </c>
      <c r="B69" s="10" t="s">
        <v>89</v>
      </c>
      <c r="C69" s="6"/>
      <c r="D69" s="10">
        <v>220</v>
      </c>
    </row>
    <row r="70" spans="1:4" ht="12.75" customHeight="1">
      <c r="A70" s="10">
        <v>2540</v>
      </c>
      <c r="B70" s="10" t="s">
        <v>90</v>
      </c>
      <c r="C70" s="6"/>
      <c r="D70" s="10">
        <v>245</v>
      </c>
    </row>
    <row r="71" spans="1:4" ht="12.75" customHeight="1">
      <c r="A71" s="10">
        <v>2560</v>
      </c>
      <c r="B71" s="10" t="s">
        <v>91</v>
      </c>
      <c r="C71" s="6"/>
      <c r="D71" s="10">
        <v>227</v>
      </c>
    </row>
    <row r="72" spans="1:4" ht="12.75" customHeight="1">
      <c r="A72" s="10">
        <v>2630</v>
      </c>
      <c r="B72" s="10" t="s">
        <v>92</v>
      </c>
      <c r="C72" s="6"/>
      <c r="D72" s="10">
        <v>428</v>
      </c>
    </row>
    <row r="73" spans="1:4" ht="12.75" customHeight="1">
      <c r="A73" s="10">
        <v>2640</v>
      </c>
      <c r="B73" s="10" t="s">
        <v>93</v>
      </c>
      <c r="C73" s="6"/>
      <c r="D73" s="10">
        <v>353</v>
      </c>
    </row>
    <row r="74" spans="1:4" ht="12.75" customHeight="1">
      <c r="A74" s="10">
        <v>2650</v>
      </c>
      <c r="B74" s="10" t="s">
        <v>94</v>
      </c>
      <c r="C74" s="6"/>
      <c r="D74" s="10">
        <v>460</v>
      </c>
    </row>
    <row r="75" spans="1:4" ht="12.75" customHeight="1">
      <c r="A75" s="10">
        <v>2705</v>
      </c>
      <c r="B75" s="10" t="s">
        <v>95</v>
      </c>
      <c r="C75" s="6"/>
      <c r="D75" s="10">
        <v>441</v>
      </c>
    </row>
    <row r="76" spans="1:4" ht="12.75" customHeight="1">
      <c r="A76" s="10">
        <v>2620</v>
      </c>
      <c r="B76" s="11" t="s">
        <v>97</v>
      </c>
      <c r="C76" s="6"/>
      <c r="D76" s="10">
        <v>233</v>
      </c>
    </row>
    <row r="77" spans="1:4" ht="12.75" customHeight="1">
      <c r="A77" s="10">
        <v>2790</v>
      </c>
      <c r="B77" s="11" t="s">
        <v>98</v>
      </c>
      <c r="C77" s="6"/>
      <c r="D77" s="10">
        <v>189</v>
      </c>
    </row>
    <row r="78" spans="1:4" ht="12.75" customHeight="1">
      <c r="A78" s="10">
        <v>2850</v>
      </c>
      <c r="B78" s="11" t="s">
        <v>118</v>
      </c>
      <c r="C78" s="6"/>
      <c r="D78" s="10">
        <v>26</v>
      </c>
    </row>
    <row r="79" spans="1:4" ht="12.75" customHeight="1">
      <c r="A79" s="10">
        <v>2875</v>
      </c>
      <c r="B79" s="11" t="s">
        <v>119</v>
      </c>
      <c r="C79" s="6"/>
      <c r="D79" s="10">
        <v>2</v>
      </c>
    </row>
    <row r="80" spans="1:4" ht="12.75" customHeight="1">
      <c r="A80" s="6" t="s">
        <v>23</v>
      </c>
      <c r="B80" s="11"/>
      <c r="C80" s="6"/>
      <c r="D80" s="6">
        <f>SUM(D57:D79)</f>
        <v>4458</v>
      </c>
    </row>
    <row r="81" spans="1:4" ht="12.75" customHeight="1">
      <c r="A81" s="6"/>
      <c r="B81" s="11"/>
      <c r="C81" s="6"/>
      <c r="D81" s="6"/>
    </row>
    <row r="82" spans="1:4" ht="12.75" customHeight="1">
      <c r="A82" s="6" t="s">
        <v>41</v>
      </c>
      <c r="B82" s="11"/>
      <c r="C82" s="6"/>
      <c r="D82" s="6"/>
    </row>
    <row r="83" spans="1:4" ht="12.75" customHeight="1">
      <c r="A83" s="10">
        <v>5044</v>
      </c>
      <c r="B83" s="11" t="s">
        <v>101</v>
      </c>
      <c r="C83" s="6"/>
      <c r="D83" s="10">
        <v>7402</v>
      </c>
    </row>
    <row r="84" spans="1:4" ht="12.75" customHeight="1">
      <c r="A84" s="6" t="s">
        <v>44</v>
      </c>
      <c r="B84" s="11"/>
      <c r="C84" s="6"/>
      <c r="D84" s="6">
        <f>SUM(D83)</f>
        <v>7402</v>
      </c>
    </row>
    <row r="85" spans="1:4" ht="12.75" customHeight="1">
      <c r="A85" s="6"/>
      <c r="B85" s="11"/>
      <c r="C85" s="6"/>
      <c r="D85" s="6"/>
    </row>
    <row r="86" spans="1:4" ht="12.75" customHeight="1">
      <c r="A86" s="6" t="s">
        <v>99</v>
      </c>
      <c r="B86" s="11"/>
      <c r="C86" s="6"/>
      <c r="D86" s="6"/>
    </row>
    <row r="87" spans="1:4" ht="12.75" customHeight="1">
      <c r="A87" s="10">
        <v>6124</v>
      </c>
      <c r="B87" s="41" t="s">
        <v>100</v>
      </c>
      <c r="C87" s="6"/>
      <c r="D87" s="10">
        <v>-4458</v>
      </c>
    </row>
    <row r="88" spans="1:4" ht="12.75" customHeight="1">
      <c r="A88" s="10">
        <v>6125</v>
      </c>
      <c r="B88" s="29" t="s">
        <v>101</v>
      </c>
      <c r="C88" s="6"/>
      <c r="D88" s="10">
        <v>-7402</v>
      </c>
    </row>
    <row r="89" spans="1:4" ht="12.75" customHeight="1">
      <c r="A89" s="6" t="s">
        <v>102</v>
      </c>
      <c r="B89" s="11"/>
      <c r="C89" s="6"/>
      <c r="D89" s="6">
        <f>SUM(D87:D88)</f>
        <v>-11860</v>
      </c>
    </row>
    <row r="90" spans="1:4" ht="12.75" customHeight="1">
      <c r="A90" s="4"/>
      <c r="B90" s="8"/>
      <c r="C90" s="6"/>
      <c r="D90" s="6"/>
    </row>
    <row r="91" spans="1:4" ht="12.75" customHeight="1">
      <c r="A91" s="4" t="s">
        <v>85</v>
      </c>
      <c r="B91" s="8"/>
      <c r="C91" s="6"/>
      <c r="D91" s="6">
        <f>SUM(D54+D50)</f>
        <v>0</v>
      </c>
    </row>
    <row r="92" spans="1:4" ht="12.75" customHeight="1">
      <c r="A92" s="7"/>
      <c r="B92" s="8"/>
      <c r="C92" s="6"/>
      <c r="D92" s="9"/>
    </row>
    <row r="93" spans="1:4" ht="12.75" customHeight="1">
      <c r="A93" s="7" t="s">
        <v>121</v>
      </c>
      <c r="B93" s="8"/>
      <c r="C93" s="6"/>
      <c r="D93" s="9"/>
    </row>
    <row r="94" spans="1:4" ht="12.75" customHeight="1">
      <c r="A94" s="7"/>
      <c r="B94" s="8"/>
      <c r="C94" s="6"/>
      <c r="D94" s="9"/>
    </row>
    <row r="95" spans="1:4" ht="12.75" customHeight="1">
      <c r="A95" s="6" t="s">
        <v>5</v>
      </c>
      <c r="B95" s="8"/>
      <c r="C95" s="6"/>
      <c r="D95" s="9"/>
    </row>
    <row r="96" spans="1:4" ht="12.75" customHeight="1">
      <c r="A96" s="10">
        <v>1013</v>
      </c>
      <c r="B96" s="11" t="s">
        <v>6</v>
      </c>
      <c r="C96" s="10">
        <v>-15000</v>
      </c>
      <c r="D96" s="9"/>
    </row>
    <row r="97" spans="1:4" ht="12.75" customHeight="1">
      <c r="A97" s="13">
        <v>1015</v>
      </c>
      <c r="B97" s="48" t="s">
        <v>7</v>
      </c>
      <c r="C97" s="13">
        <v>-73844</v>
      </c>
      <c r="D97" s="9"/>
    </row>
    <row r="98" spans="1:4" ht="12.75" customHeight="1">
      <c r="A98" s="13">
        <v>1023</v>
      </c>
      <c r="B98" s="48" t="s">
        <v>8</v>
      </c>
      <c r="C98" s="13">
        <v>7141</v>
      </c>
      <c r="D98" s="9"/>
    </row>
    <row r="99" spans="1:4" ht="12.75" customHeight="1">
      <c r="A99" s="13">
        <v>1037</v>
      </c>
      <c r="B99" s="49" t="s">
        <v>142</v>
      </c>
      <c r="C99" s="13">
        <v>46799</v>
      </c>
      <c r="D99" s="9"/>
    </row>
    <row r="100" spans="1:4" ht="12.75" customHeight="1">
      <c r="A100" s="13">
        <v>1044</v>
      </c>
      <c r="B100" s="48" t="s">
        <v>49</v>
      </c>
      <c r="C100" s="13">
        <v>-16600</v>
      </c>
      <c r="D100" s="9"/>
    </row>
    <row r="101" spans="1:4" ht="12.75" customHeight="1">
      <c r="A101" s="35">
        <v>1062</v>
      </c>
      <c r="B101" s="49" t="s">
        <v>9</v>
      </c>
      <c r="C101" s="13">
        <v>100000</v>
      </c>
      <c r="D101" s="9"/>
    </row>
    <row r="102" spans="1:4" ht="12.75" customHeight="1">
      <c r="A102" s="35">
        <v>1097</v>
      </c>
      <c r="B102" s="49" t="s">
        <v>10</v>
      </c>
      <c r="C102" s="13">
        <v>-50000</v>
      </c>
      <c r="D102" s="9"/>
    </row>
    <row r="103" spans="1:4" ht="12.75" customHeight="1">
      <c r="A103" s="35">
        <v>1111</v>
      </c>
      <c r="B103" s="49" t="s">
        <v>11</v>
      </c>
      <c r="C103" s="13">
        <v>-2787</v>
      </c>
      <c r="D103" s="9"/>
    </row>
    <row r="104" spans="1:4" ht="12.75" customHeight="1">
      <c r="A104" s="9" t="s">
        <v>12</v>
      </c>
      <c r="B104" s="50"/>
      <c r="C104" s="9">
        <f>SUM(C96:C103)</f>
        <v>-4291</v>
      </c>
      <c r="D104" s="9"/>
    </row>
    <row r="105" spans="1:4" ht="12.75" customHeight="1">
      <c r="A105" s="6"/>
      <c r="B105" s="8"/>
      <c r="C105" s="6"/>
      <c r="D105" s="9"/>
    </row>
    <row r="106" spans="1:4" ht="12.75" customHeight="1">
      <c r="A106" s="6" t="s">
        <v>13</v>
      </c>
      <c r="B106" s="8"/>
      <c r="C106" s="6"/>
      <c r="D106" s="9"/>
    </row>
    <row r="107" spans="1:4" ht="12.75" customHeight="1">
      <c r="A107" s="10">
        <v>1807</v>
      </c>
      <c r="B107" s="11" t="s">
        <v>14</v>
      </c>
      <c r="C107" s="6"/>
      <c r="D107" s="13">
        <v>8506</v>
      </c>
    </row>
    <row r="108" spans="1:4" ht="12.75" customHeight="1">
      <c r="A108" s="6" t="s">
        <v>15</v>
      </c>
      <c r="B108" s="11"/>
      <c r="C108" s="6"/>
      <c r="D108" s="9">
        <f>SUM(D107)</f>
        <v>8506</v>
      </c>
    </row>
    <row r="109" spans="1:4" ht="12.75" customHeight="1">
      <c r="A109" s="7"/>
      <c r="B109" s="8"/>
      <c r="C109" s="6"/>
      <c r="D109" s="9"/>
    </row>
    <row r="110" spans="1:4" ht="12.75" customHeight="1">
      <c r="A110" s="6" t="s">
        <v>16</v>
      </c>
      <c r="B110" s="8"/>
      <c r="C110" s="6"/>
      <c r="D110" s="9"/>
    </row>
    <row r="111" spans="1:4" ht="12.75" customHeight="1">
      <c r="A111" s="12">
        <v>2325</v>
      </c>
      <c r="B111" s="11" t="s">
        <v>17</v>
      </c>
      <c r="C111" s="6"/>
      <c r="D111" s="9">
        <f>SUM(D112:D113)</f>
        <v>1024</v>
      </c>
    </row>
    <row r="112" spans="1:4" ht="12.75" customHeight="1">
      <c r="A112" s="7"/>
      <c r="B112" s="11" t="s">
        <v>18</v>
      </c>
      <c r="C112" s="6"/>
      <c r="D112" s="13">
        <v>806</v>
      </c>
    </row>
    <row r="113" spans="1:4" ht="12.75" customHeight="1">
      <c r="A113" s="7"/>
      <c r="B113" s="11" t="s">
        <v>19</v>
      </c>
      <c r="C113" s="6"/>
      <c r="D113" s="13">
        <v>218</v>
      </c>
    </row>
    <row r="114" spans="1:4" ht="12.75" customHeight="1">
      <c r="A114" s="12">
        <v>2515</v>
      </c>
      <c r="B114" s="11" t="s">
        <v>107</v>
      </c>
      <c r="C114" s="6"/>
      <c r="D114" s="9">
        <f>SUM(D115:D117)</f>
        <v>-1247</v>
      </c>
    </row>
    <row r="115" spans="1:4" ht="12.75" customHeight="1">
      <c r="A115" s="7"/>
      <c r="B115" s="11" t="s">
        <v>18</v>
      </c>
      <c r="C115" s="6"/>
      <c r="D115" s="13">
        <v>-976</v>
      </c>
    </row>
    <row r="116" spans="1:4" ht="12.75" customHeight="1">
      <c r="A116" s="7"/>
      <c r="B116" s="11" t="s">
        <v>19</v>
      </c>
      <c r="C116" s="6"/>
      <c r="D116" s="13">
        <v>-262</v>
      </c>
    </row>
    <row r="117" spans="1:4" ht="12.75" customHeight="1">
      <c r="A117" s="7"/>
      <c r="B117" s="11" t="s">
        <v>22</v>
      </c>
      <c r="C117" s="6"/>
      <c r="D117" s="13">
        <v>-9</v>
      </c>
    </row>
    <row r="118" spans="1:4" ht="12.75" customHeight="1">
      <c r="A118" s="12">
        <v>2630</v>
      </c>
      <c r="B118" s="11" t="s">
        <v>20</v>
      </c>
      <c r="C118" s="6"/>
      <c r="D118" s="9">
        <f>SUM(D119:D120)</f>
        <v>3246</v>
      </c>
    </row>
    <row r="119" spans="1:4" ht="12.75" customHeight="1">
      <c r="A119" s="12"/>
      <c r="B119" s="11" t="s">
        <v>18</v>
      </c>
      <c r="C119" s="6"/>
      <c r="D119" s="13">
        <v>2556</v>
      </c>
    </row>
    <row r="120" spans="1:4" ht="12.75" customHeight="1">
      <c r="A120" s="12"/>
      <c r="B120" s="11" t="s">
        <v>138</v>
      </c>
      <c r="C120" s="6"/>
      <c r="D120" s="13">
        <v>690</v>
      </c>
    </row>
    <row r="121" spans="1:4" ht="12.75" customHeight="1">
      <c r="A121" s="12"/>
      <c r="B121" s="40"/>
      <c r="C121" s="6"/>
      <c r="D121" s="13"/>
    </row>
    <row r="122" spans="1:4" ht="12.75" customHeight="1">
      <c r="A122" s="12">
        <v>2640</v>
      </c>
      <c r="B122" s="40" t="s">
        <v>108</v>
      </c>
      <c r="C122" s="6"/>
      <c r="D122" s="9">
        <f>SUM(D123:D125)</f>
        <v>576</v>
      </c>
    </row>
    <row r="123" spans="1:4" ht="12.75" customHeight="1">
      <c r="A123" s="12"/>
      <c r="B123" s="11" t="s">
        <v>18</v>
      </c>
      <c r="C123" s="6"/>
      <c r="D123" s="13">
        <v>453</v>
      </c>
    </row>
    <row r="124" spans="1:4" ht="12.75" customHeight="1">
      <c r="A124" s="12"/>
      <c r="B124" s="11" t="s">
        <v>19</v>
      </c>
      <c r="C124" s="6"/>
      <c r="D124" s="13">
        <v>117</v>
      </c>
    </row>
    <row r="125" spans="1:4" ht="12.75" customHeight="1">
      <c r="A125" s="12"/>
      <c r="B125" s="11" t="s">
        <v>22</v>
      </c>
      <c r="C125" s="6"/>
      <c r="D125" s="13">
        <v>6</v>
      </c>
    </row>
    <row r="126" spans="1:4" ht="12.75" customHeight="1">
      <c r="A126" s="12">
        <v>2650</v>
      </c>
      <c r="B126" s="40" t="s">
        <v>104</v>
      </c>
      <c r="C126" s="6"/>
      <c r="D126" s="14">
        <v>600</v>
      </c>
    </row>
    <row r="127" spans="1:4" ht="12.75" customHeight="1">
      <c r="A127" s="12"/>
      <c r="B127" s="11" t="s">
        <v>22</v>
      </c>
      <c r="C127" s="6"/>
      <c r="D127" s="13">
        <v>600</v>
      </c>
    </row>
    <row r="128" spans="1:4" ht="12.75" customHeight="1">
      <c r="A128" s="12">
        <v>2705</v>
      </c>
      <c r="B128" s="40" t="s">
        <v>21</v>
      </c>
      <c r="C128" s="6"/>
      <c r="D128" s="9">
        <f>SUM(D129:D131)</f>
        <v>0</v>
      </c>
    </row>
    <row r="129" spans="1:4" ht="12.75" customHeight="1">
      <c r="A129" s="12"/>
      <c r="B129" s="11" t="s">
        <v>18</v>
      </c>
      <c r="C129" s="6"/>
      <c r="D129" s="13">
        <v>-6500</v>
      </c>
    </row>
    <row r="130" spans="1:4" ht="12.75" customHeight="1">
      <c r="A130" s="12"/>
      <c r="B130" s="11" t="s">
        <v>19</v>
      </c>
      <c r="C130" s="6"/>
      <c r="D130" s="13">
        <v>-1755</v>
      </c>
    </row>
    <row r="131" spans="1:4" ht="12.75" customHeight="1">
      <c r="A131" s="12"/>
      <c r="B131" s="11" t="s">
        <v>22</v>
      </c>
      <c r="C131" s="6"/>
      <c r="D131" s="13">
        <v>8255</v>
      </c>
    </row>
    <row r="132" spans="1:4" ht="12.75" customHeight="1">
      <c r="A132" s="12">
        <v>2790</v>
      </c>
      <c r="B132" s="11" t="s">
        <v>105</v>
      </c>
      <c r="C132" s="6"/>
      <c r="D132" s="9">
        <f>SUM(D133:D135)</f>
        <v>14637</v>
      </c>
    </row>
    <row r="133" spans="1:4" ht="12.75" customHeight="1">
      <c r="A133" s="12"/>
      <c r="B133" s="11" t="s">
        <v>139</v>
      </c>
      <c r="C133" s="6"/>
      <c r="D133" s="13">
        <v>6424</v>
      </c>
    </row>
    <row r="134" spans="1:4" ht="12.75" customHeight="1">
      <c r="A134" s="12"/>
      <c r="B134" s="11" t="s">
        <v>138</v>
      </c>
      <c r="C134" s="6"/>
      <c r="D134" s="13">
        <v>1721</v>
      </c>
    </row>
    <row r="135" spans="1:4" ht="12.75" customHeight="1">
      <c r="A135" s="12"/>
      <c r="B135" s="11" t="s">
        <v>140</v>
      </c>
      <c r="C135" s="6"/>
      <c r="D135" s="13">
        <v>6492</v>
      </c>
    </row>
    <row r="136" spans="1:4" ht="12.75" customHeight="1">
      <c r="A136" s="12">
        <v>2795</v>
      </c>
      <c r="B136" s="11" t="s">
        <v>106</v>
      </c>
      <c r="C136" s="6"/>
      <c r="D136" s="9">
        <f>SUM(D137:D139)</f>
        <v>-7821</v>
      </c>
    </row>
    <row r="137" spans="1:4" ht="12.75" customHeight="1">
      <c r="A137" s="12"/>
      <c r="B137" s="11" t="s">
        <v>18</v>
      </c>
      <c r="C137" s="6"/>
      <c r="D137" s="13">
        <v>-3986</v>
      </c>
    </row>
    <row r="138" spans="1:4" ht="12.75" customHeight="1">
      <c r="A138" s="12"/>
      <c r="B138" s="11" t="s">
        <v>19</v>
      </c>
      <c r="C138" s="6"/>
      <c r="D138" s="13">
        <v>-1061</v>
      </c>
    </row>
    <row r="139" spans="1:4" ht="12.75" customHeight="1">
      <c r="A139" s="12"/>
      <c r="B139" s="11" t="s">
        <v>22</v>
      </c>
      <c r="C139" s="6"/>
      <c r="D139" s="13">
        <v>-2774</v>
      </c>
    </row>
    <row r="140" spans="1:4" ht="12.75" customHeight="1">
      <c r="A140" s="12">
        <v>2875</v>
      </c>
      <c r="B140" s="11" t="s">
        <v>50</v>
      </c>
      <c r="C140" s="6"/>
      <c r="D140" s="9">
        <f>SUM(D141:D143)</f>
        <v>3056</v>
      </c>
    </row>
    <row r="141" spans="1:4" ht="12.75" customHeight="1">
      <c r="A141" s="12"/>
      <c r="B141" s="11" t="s">
        <v>18</v>
      </c>
      <c r="C141" s="6"/>
      <c r="D141" s="13">
        <v>1044</v>
      </c>
    </row>
    <row r="142" spans="1:4" ht="12.75" customHeight="1">
      <c r="A142" s="12"/>
      <c r="B142" s="11" t="s">
        <v>19</v>
      </c>
      <c r="C142" s="6"/>
      <c r="D142" s="13">
        <v>282</v>
      </c>
    </row>
    <row r="143" spans="1:4" ht="12.75" customHeight="1">
      <c r="A143" s="12"/>
      <c r="B143" s="11" t="s">
        <v>22</v>
      </c>
      <c r="C143" s="6"/>
      <c r="D143" s="13">
        <v>1730</v>
      </c>
    </row>
    <row r="144" spans="1:4" ht="12.75" customHeight="1">
      <c r="A144" s="6" t="s">
        <v>23</v>
      </c>
      <c r="B144" s="11"/>
      <c r="C144" s="6"/>
      <c r="D144" s="14">
        <f>SUM(D111+D118+D128+D140+D126+D132+D136+D114+D122)</f>
        <v>14071</v>
      </c>
    </row>
    <row r="145" spans="1:4" ht="12.75" customHeight="1">
      <c r="A145" s="6"/>
      <c r="B145" s="11"/>
      <c r="C145" s="6"/>
      <c r="D145" s="14"/>
    </row>
    <row r="146" spans="1:4" ht="12.75" customHeight="1">
      <c r="A146" s="6" t="s">
        <v>24</v>
      </c>
      <c r="B146" s="40"/>
      <c r="C146" s="6"/>
      <c r="D146" s="14"/>
    </row>
    <row r="147" spans="1:4" ht="12.75" customHeight="1">
      <c r="A147" s="10">
        <v>3030</v>
      </c>
      <c r="B147" s="11" t="s">
        <v>25</v>
      </c>
      <c r="C147" s="6"/>
      <c r="D147" s="14"/>
    </row>
    <row r="148" spans="1:4" ht="12.75" customHeight="1">
      <c r="A148" s="6"/>
      <c r="B148" s="11" t="s">
        <v>18</v>
      </c>
      <c r="C148" s="6"/>
      <c r="D148" s="13">
        <v>-6850</v>
      </c>
    </row>
    <row r="149" spans="1:4" ht="12.75" customHeight="1">
      <c r="A149" s="6"/>
      <c r="B149" s="11" t="s">
        <v>26</v>
      </c>
      <c r="C149" s="6"/>
      <c r="D149" s="13">
        <v>-3150</v>
      </c>
    </row>
    <row r="150" spans="1:4" ht="12.75" customHeight="1">
      <c r="A150" s="6" t="s">
        <v>27</v>
      </c>
      <c r="B150" s="11"/>
      <c r="C150" s="6"/>
      <c r="D150" s="14">
        <f>SUM(D148:D149)</f>
        <v>-10000</v>
      </c>
    </row>
    <row r="151" spans="1:4" ht="12.75" customHeight="1">
      <c r="A151" s="7"/>
      <c r="B151" s="8"/>
      <c r="C151" s="6"/>
      <c r="D151" s="9"/>
    </row>
    <row r="152" spans="1:4" ht="12.75" customHeight="1">
      <c r="A152" s="6" t="s">
        <v>28</v>
      </c>
      <c r="B152" s="8"/>
      <c r="C152" s="6"/>
      <c r="D152" s="9"/>
    </row>
    <row r="153" spans="1:4" ht="12.75" customHeight="1">
      <c r="A153" s="10">
        <v>3114</v>
      </c>
      <c r="B153" s="11" t="s">
        <v>123</v>
      </c>
      <c r="C153" s="6"/>
      <c r="D153" s="13">
        <v>-40000</v>
      </c>
    </row>
    <row r="154" spans="1:4" ht="12.75" customHeight="1">
      <c r="A154" s="13">
        <v>3212</v>
      </c>
      <c r="B154" s="13" t="s">
        <v>29</v>
      </c>
      <c r="C154" s="9"/>
      <c r="D154" s="13">
        <v>-29194</v>
      </c>
    </row>
    <row r="155" spans="1:4" ht="12.75" customHeight="1">
      <c r="A155" s="10">
        <v>3222</v>
      </c>
      <c r="B155" s="15" t="s">
        <v>30</v>
      </c>
      <c r="C155" s="6"/>
      <c r="D155" s="13">
        <v>762</v>
      </c>
    </row>
    <row r="156" spans="1:4" ht="12.75" customHeight="1">
      <c r="A156" s="10">
        <v>3204</v>
      </c>
      <c r="B156" s="16" t="s">
        <v>31</v>
      </c>
      <c r="C156" s="6"/>
      <c r="D156" s="13">
        <v>-3000</v>
      </c>
    </row>
    <row r="157" spans="1:4" ht="12.75" customHeight="1">
      <c r="A157" s="12">
        <v>3357</v>
      </c>
      <c r="B157" s="11" t="s">
        <v>32</v>
      </c>
      <c r="C157" s="6"/>
      <c r="D157" s="13">
        <v>58</v>
      </c>
    </row>
    <row r="158" spans="1:4" ht="12.75" customHeight="1">
      <c r="A158" s="12">
        <v>3358</v>
      </c>
      <c r="B158" s="11" t="s">
        <v>33</v>
      </c>
      <c r="C158" s="6"/>
      <c r="D158" s="13">
        <v>-1802</v>
      </c>
    </row>
    <row r="159" spans="1:4" ht="12.75" customHeight="1">
      <c r="A159" s="12">
        <v>3412</v>
      </c>
      <c r="B159" s="11" t="s">
        <v>141</v>
      </c>
      <c r="C159" s="6"/>
      <c r="D159" s="13">
        <v>-1600</v>
      </c>
    </row>
    <row r="160" spans="1:4" ht="12.75" customHeight="1">
      <c r="A160" s="12">
        <v>3422</v>
      </c>
      <c r="B160" s="11" t="s">
        <v>34</v>
      </c>
      <c r="C160" s="6"/>
      <c r="D160" s="13">
        <v>3878</v>
      </c>
    </row>
    <row r="161" spans="1:4" ht="12.75" customHeight="1">
      <c r="A161" s="6" t="s">
        <v>35</v>
      </c>
      <c r="B161" s="11"/>
      <c r="C161" s="6"/>
      <c r="D161" s="14">
        <f>SUM(D153:D160)</f>
        <v>-70898</v>
      </c>
    </row>
    <row r="162" spans="1:4" ht="12.75" customHeight="1">
      <c r="A162" s="6"/>
      <c r="B162" s="11"/>
      <c r="C162" s="6"/>
      <c r="D162" s="14"/>
    </row>
    <row r="163" spans="1:4" ht="12.75" customHeight="1">
      <c r="A163" s="6" t="s">
        <v>135</v>
      </c>
      <c r="B163" s="11"/>
      <c r="C163" s="6"/>
      <c r="D163" s="14"/>
    </row>
    <row r="164" spans="1:4" ht="12.75" customHeight="1">
      <c r="A164" s="10">
        <v>3943</v>
      </c>
      <c r="B164" s="47" t="s">
        <v>134</v>
      </c>
      <c r="C164" s="6"/>
      <c r="D164" s="13">
        <v>5000</v>
      </c>
    </row>
    <row r="165" spans="1:4" ht="12.75" customHeight="1">
      <c r="A165" s="10">
        <v>3990</v>
      </c>
      <c r="B165" s="42" t="s">
        <v>125</v>
      </c>
      <c r="C165" s="6"/>
      <c r="D165" s="13">
        <v>-40</v>
      </c>
    </row>
    <row r="166" spans="1:4" ht="12.75" customHeight="1">
      <c r="A166" s="10">
        <v>3991</v>
      </c>
      <c r="B166" s="42" t="s">
        <v>126</v>
      </c>
      <c r="C166" s="6"/>
      <c r="D166" s="13">
        <v>34</v>
      </c>
    </row>
    <row r="167" spans="1:4" ht="12.75" customHeight="1">
      <c r="A167" s="10">
        <v>3992</v>
      </c>
      <c r="B167" s="42" t="s">
        <v>127</v>
      </c>
      <c r="C167" s="6"/>
      <c r="D167" s="13">
        <v>50</v>
      </c>
    </row>
    <row r="168" spans="1:4" ht="12.75" customHeight="1">
      <c r="A168" s="10">
        <v>3993</v>
      </c>
      <c r="B168" s="42" t="s">
        <v>128</v>
      </c>
      <c r="C168" s="6"/>
      <c r="D168" s="13">
        <v>-20</v>
      </c>
    </row>
    <row r="169" spans="1:4" ht="12.75" customHeight="1">
      <c r="A169" s="10">
        <v>3995</v>
      </c>
      <c r="B169" s="42" t="s">
        <v>129</v>
      </c>
      <c r="C169" s="6"/>
      <c r="D169" s="13">
        <v>-72</v>
      </c>
    </row>
    <row r="170" spans="1:4" ht="12.75" customHeight="1">
      <c r="A170" s="10">
        <v>3996</v>
      </c>
      <c r="B170" s="42" t="s">
        <v>130</v>
      </c>
      <c r="C170" s="6"/>
      <c r="D170" s="13">
        <v>40</v>
      </c>
    </row>
    <row r="171" spans="1:4" ht="12.75" customHeight="1">
      <c r="A171" s="10">
        <v>3997</v>
      </c>
      <c r="B171" s="42" t="s">
        <v>131</v>
      </c>
      <c r="C171" s="6"/>
      <c r="D171" s="13">
        <v>190</v>
      </c>
    </row>
    <row r="172" spans="1:4" ht="12.75" customHeight="1">
      <c r="A172" s="10">
        <v>3998</v>
      </c>
      <c r="B172" s="42" t="s">
        <v>132</v>
      </c>
      <c r="C172" s="6"/>
      <c r="D172" s="13">
        <v>19</v>
      </c>
    </row>
    <row r="173" spans="1:4" ht="12.75" customHeight="1">
      <c r="A173" s="10">
        <v>3999</v>
      </c>
      <c r="B173" s="42" t="s">
        <v>133</v>
      </c>
      <c r="C173" s="6"/>
      <c r="D173" s="13">
        <v>-201</v>
      </c>
    </row>
    <row r="174" spans="1:4" ht="12.75" customHeight="1">
      <c r="A174" s="6" t="s">
        <v>103</v>
      </c>
      <c r="B174" s="43"/>
      <c r="C174" s="6"/>
      <c r="D174" s="14">
        <f>SUM(D164:D173)</f>
        <v>5000</v>
      </c>
    </row>
    <row r="175" spans="1:4" ht="12.75" customHeight="1">
      <c r="A175" s="6"/>
      <c r="B175" s="11"/>
      <c r="C175" s="6"/>
      <c r="D175" s="14"/>
    </row>
    <row r="176" spans="1:4" ht="12.75">
      <c r="A176" s="6" t="s">
        <v>36</v>
      </c>
      <c r="B176" s="11"/>
      <c r="C176" s="6"/>
      <c r="D176" s="14"/>
    </row>
    <row r="177" spans="1:4" ht="12.75" customHeight="1">
      <c r="A177" s="17">
        <v>4121</v>
      </c>
      <c r="B177" s="18" t="s">
        <v>37</v>
      </c>
      <c r="C177" s="6"/>
      <c r="D177" s="13">
        <v>-15200</v>
      </c>
    </row>
    <row r="178" spans="1:4" ht="12.75" customHeight="1">
      <c r="A178" s="17">
        <v>4123</v>
      </c>
      <c r="B178" s="19" t="s">
        <v>38</v>
      </c>
      <c r="C178" s="6"/>
      <c r="D178" s="13">
        <v>15200</v>
      </c>
    </row>
    <row r="179" spans="1:4" ht="12.75" customHeight="1">
      <c r="A179" s="17">
        <v>4133</v>
      </c>
      <c r="B179" s="45" t="s">
        <v>124</v>
      </c>
      <c r="C179" s="6"/>
      <c r="D179" s="13">
        <v>40000</v>
      </c>
    </row>
    <row r="180" spans="1:4" ht="12.75" customHeight="1">
      <c r="A180" s="17">
        <v>4238</v>
      </c>
      <c r="B180" s="44" t="s">
        <v>120</v>
      </c>
      <c r="C180" s="6"/>
      <c r="D180" s="13">
        <v>300</v>
      </c>
    </row>
    <row r="181" spans="1:4" ht="12.75" customHeight="1">
      <c r="A181" s="17">
        <v>4286</v>
      </c>
      <c r="B181" s="19" t="s">
        <v>39</v>
      </c>
      <c r="C181" s="6"/>
      <c r="D181" s="13">
        <v>4000</v>
      </c>
    </row>
    <row r="182" spans="1:4" ht="12.75" customHeight="1">
      <c r="A182" s="17">
        <v>4315</v>
      </c>
      <c r="B182" s="19" t="s">
        <v>136</v>
      </c>
      <c r="C182" s="6"/>
      <c r="D182" s="13">
        <v>5120</v>
      </c>
    </row>
    <row r="183" spans="1:4" ht="12.75" customHeight="1">
      <c r="A183" s="17">
        <v>4502</v>
      </c>
      <c r="B183" s="46" t="s">
        <v>48</v>
      </c>
      <c r="C183" s="6"/>
      <c r="D183" s="13">
        <v>-4000</v>
      </c>
    </row>
    <row r="184" spans="1:4" ht="12.75" customHeight="1">
      <c r="A184" s="6" t="s">
        <v>40</v>
      </c>
      <c r="B184" s="11"/>
      <c r="C184" s="6"/>
      <c r="D184" s="14">
        <f>SUM(D177:D183)</f>
        <v>45420</v>
      </c>
    </row>
    <row r="185" spans="1:4" ht="12.75" customHeight="1">
      <c r="A185" s="7"/>
      <c r="B185" s="40"/>
      <c r="C185" s="6"/>
      <c r="D185" s="13"/>
    </row>
    <row r="186" spans="1:4" ht="12.75" customHeight="1">
      <c r="A186" s="6" t="s">
        <v>41</v>
      </c>
      <c r="B186" s="33"/>
      <c r="C186" s="6"/>
      <c r="D186" s="9"/>
    </row>
    <row r="187" spans="1:4" ht="12.75" customHeight="1">
      <c r="A187" s="12">
        <v>5021</v>
      </c>
      <c r="B187" s="11" t="s">
        <v>42</v>
      </c>
      <c r="C187" s="6"/>
      <c r="D187" s="13">
        <v>165</v>
      </c>
    </row>
    <row r="188" spans="1:4" ht="12.75" customHeight="1">
      <c r="A188" s="12">
        <v>5042</v>
      </c>
      <c r="B188" s="20" t="s">
        <v>43</v>
      </c>
      <c r="C188" s="6"/>
      <c r="D188" s="13">
        <v>-8324</v>
      </c>
    </row>
    <row r="189" spans="1:4" ht="12.75" customHeight="1">
      <c r="A189" s="6" t="s">
        <v>44</v>
      </c>
      <c r="B189" s="11"/>
      <c r="C189" s="6"/>
      <c r="D189" s="9">
        <f>SUM(D187:D188)</f>
        <v>-8159</v>
      </c>
    </row>
    <row r="190" spans="1:4" ht="12.75" customHeight="1">
      <c r="A190" s="7"/>
      <c r="B190" s="8"/>
      <c r="C190" s="6"/>
      <c r="D190" s="9"/>
    </row>
    <row r="191" spans="1:4" ht="12.75" customHeight="1">
      <c r="A191" s="7" t="s">
        <v>121</v>
      </c>
      <c r="B191" s="11"/>
      <c r="C191" s="21">
        <f>SUM(C104)</f>
        <v>-4291</v>
      </c>
      <c r="D191" s="21">
        <f>SUM(D189+D161+D144+D150+D108+D184+D174)</f>
        <v>-16060</v>
      </c>
    </row>
    <row r="192" spans="1:4" ht="12.75" customHeight="1">
      <c r="A192" s="7"/>
      <c r="B192" s="11"/>
      <c r="C192" s="21"/>
      <c r="D192" s="21"/>
    </row>
    <row r="193" spans="1:4" ht="12.75" customHeight="1">
      <c r="A193" s="12">
        <v>6011</v>
      </c>
      <c r="B193" s="11" t="s">
        <v>45</v>
      </c>
      <c r="C193" s="21"/>
      <c r="D193" s="10">
        <v>11769</v>
      </c>
    </row>
    <row r="194" spans="1:4" ht="12.75" customHeight="1">
      <c r="A194" s="22"/>
      <c r="B194" s="11"/>
      <c r="C194" s="10"/>
      <c r="D194" s="10"/>
    </row>
    <row r="195" spans="1:4" ht="12.75" customHeight="1">
      <c r="A195" s="22" t="s">
        <v>46</v>
      </c>
      <c r="B195" s="11"/>
      <c r="C195" s="21">
        <f>SUM(C191+C35)</f>
        <v>19200</v>
      </c>
      <c r="D195" s="21">
        <f>SUM(D193+D191+D35)</f>
        <v>19200</v>
      </c>
    </row>
    <row r="218" ht="12.75">
      <c r="D218" t="s">
        <v>47</v>
      </c>
    </row>
  </sheetData>
  <sheetProtection/>
  <mergeCells count="2">
    <mergeCell ref="A1:D1"/>
    <mergeCell ref="A2:D2"/>
  </mergeCells>
  <printOptions/>
  <pageMargins left="0.7874015748031497" right="0.7874015748031497" top="0.7874015748031497" bottom="0.7874015748031497" header="0.5118110236220472" footer="0.11811023622047245"/>
  <pageSetup firstPageNumber="1" useFirstPageNumber="1" horizontalDpi="600" verticalDpi="600" orientation="portrait" paperSize="9" scale="96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Ferencvárosi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romhanyi.ildiko</dc:creator>
  <cp:keywords/>
  <dc:description/>
  <cp:lastModifiedBy>Török Szilvia</cp:lastModifiedBy>
  <cp:lastPrinted>2012-09-25T15:01:26Z</cp:lastPrinted>
  <dcterms:created xsi:type="dcterms:W3CDTF">2012-09-18T14:28:07Z</dcterms:created>
  <dcterms:modified xsi:type="dcterms:W3CDTF">2012-09-27T12:13:03Z</dcterms:modified>
  <cp:category/>
  <cp:version/>
  <cp:contentType/>
  <cp:contentStatus/>
</cp:coreProperties>
</file>