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0" yWindow="1152" windowWidth="7500" windowHeight="7752" tabRatio="601" activeTab="13"/>
  </bookViews>
  <sheets>
    <sheet name="BKF" sheetId="9" r:id="rId1"/>
    <sheet name="KF" sheetId="10" r:id="rId2"/>
    <sheet name="1" sheetId="11" r:id="rId3"/>
    <sheet name="2" sheetId="12" r:id="rId4"/>
    <sheet name="3" sheetId="13" r:id="rId5"/>
    <sheet name="4" sheetId="14" r:id="rId6"/>
    <sheet name="5" sheetId="15" r:id="rId7"/>
    <sheet name="6" sheetId="16" r:id="rId8"/>
    <sheet name="7" sheetId="17" r:id="rId9"/>
    <sheet name="8" sheetId="18" r:id="rId10"/>
    <sheet name="9" sheetId="19" r:id="rId11"/>
    <sheet name="10" sheetId="20" r:id="rId12"/>
    <sheet name="11" sheetId="21" r:id="rId13"/>
    <sheet name="12" sheetId="22" r:id="rId14"/>
    <sheet name="Munka1" sheetId="23" r:id="rId15"/>
  </sheets>
  <definedNames>
    <definedName name="_xlnm._FilterDatabase" localSheetId="2" hidden="1">'1'!$P$1:$P$53</definedName>
    <definedName name="_xlnm._FilterDatabase" localSheetId="11" hidden="1">'10'!$O$1:$O$16</definedName>
    <definedName name="_xlnm._FilterDatabase" localSheetId="12" hidden="1">'11'!$O$1:$O$24</definedName>
    <definedName name="_xlnm._FilterDatabase" localSheetId="13" hidden="1">'12'!$O$1:$O$22</definedName>
    <definedName name="_xlnm._FilterDatabase" localSheetId="3" hidden="1">'2'!$A$1:$P$43</definedName>
    <definedName name="_xlnm._FilterDatabase" localSheetId="4" hidden="1">'3'!$O$1:$O$48</definedName>
    <definedName name="_xlnm._FilterDatabase" localSheetId="5" hidden="1">'4'!$O$1:$O$32</definedName>
    <definedName name="_xlnm._FilterDatabase" localSheetId="6" hidden="1">'5'!$O$1:$O$14</definedName>
    <definedName name="_xlnm._FilterDatabase" localSheetId="7" hidden="1">'6'!$O$1:$O$26</definedName>
    <definedName name="_xlnm._FilterDatabase" localSheetId="8" hidden="1">'7'!$P$1:$P$31</definedName>
    <definedName name="_xlnm._FilterDatabase" localSheetId="9" hidden="1">'8'!$O$1:$O$16</definedName>
    <definedName name="_xlnm._FilterDatabase" localSheetId="10" hidden="1">'9'!$O$1:$O$25</definedName>
    <definedName name="_xlnm._FilterDatabase" localSheetId="0" hidden="1">BKF!$P$1:$P$255</definedName>
    <definedName name="_xlnm._FilterDatabase" localSheetId="1" hidden="1">KF!$O$1:$O$75</definedName>
    <definedName name="_xlnm.Print_Area" localSheetId="0">BKF!$A$1:$P$255</definedName>
    <definedName name="_xlnm.Print_Area" localSheetId="1">KF!$A$1:$P$75</definedName>
  </definedNames>
  <calcPr calcId="145621"/>
</workbook>
</file>

<file path=xl/calcChain.xml><?xml version="1.0" encoding="utf-8"?>
<calcChain xmlns="http://schemas.openxmlformats.org/spreadsheetml/2006/main">
  <c r="R1" i="10" l="1"/>
  <c r="K22" i="22" l="1"/>
  <c r="K67" i="10"/>
  <c r="K68" i="10"/>
  <c r="K69" i="10"/>
  <c r="K66" i="10"/>
  <c r="K64" i="10"/>
  <c r="K54" i="10"/>
  <c r="K53" i="10"/>
  <c r="K52" i="10"/>
  <c r="K51" i="10"/>
  <c r="K31" i="10"/>
  <c r="K30" i="10"/>
  <c r="K29" i="10"/>
  <c r="K28" i="10"/>
  <c r="K27" i="10"/>
  <c r="K26" i="10"/>
  <c r="K25" i="10"/>
  <c r="K24" i="10"/>
  <c r="K7" i="10"/>
  <c r="K5" i="10"/>
  <c r="K4" i="10"/>
  <c r="K65" i="10"/>
  <c r="K57" i="10"/>
  <c r="K55" i="10"/>
  <c r="K48" i="10"/>
  <c r="K49" i="10"/>
  <c r="K50" i="10"/>
  <c r="K47" i="10"/>
  <c r="K23" i="10"/>
  <c r="K22" i="10"/>
  <c r="K21" i="10"/>
  <c r="K18" i="10"/>
  <c r="K17" i="10"/>
  <c r="K16" i="10"/>
  <c r="K15" i="10"/>
  <c r="K12" i="10"/>
  <c r="K11" i="10"/>
  <c r="K10" i="10"/>
  <c r="K9" i="10"/>
  <c r="K8" i="10"/>
  <c r="K6" i="10"/>
  <c r="K3" i="10"/>
  <c r="K2" i="10"/>
  <c r="K71" i="10"/>
  <c r="K72" i="10"/>
  <c r="K73" i="10"/>
  <c r="K74" i="10"/>
  <c r="K70" i="10"/>
  <c r="K58" i="10"/>
  <c r="K56" i="10"/>
  <c r="K46" i="10"/>
  <c r="K45" i="10"/>
  <c r="K44" i="10"/>
  <c r="K43" i="10"/>
  <c r="K42" i="10"/>
  <c r="K14" i="10"/>
  <c r="K13" i="10"/>
  <c r="K60" i="10"/>
  <c r="K61" i="10"/>
  <c r="K62" i="10"/>
  <c r="K63" i="10"/>
  <c r="K59" i="10"/>
  <c r="K41" i="10"/>
  <c r="K40" i="10"/>
  <c r="K39" i="10"/>
  <c r="K38" i="10"/>
  <c r="K37" i="10"/>
  <c r="K36" i="10"/>
  <c r="K35" i="10"/>
  <c r="K34" i="10"/>
  <c r="K33" i="10"/>
  <c r="K32" i="10"/>
  <c r="K20" i="10"/>
  <c r="K19" i="10"/>
  <c r="K75" i="10" s="1"/>
  <c r="K247" i="9"/>
  <c r="K246" i="9"/>
  <c r="K146" i="9"/>
  <c r="K145" i="9"/>
  <c r="K144" i="9"/>
  <c r="K143" i="9"/>
  <c r="K245" i="9"/>
  <c r="K244" i="9"/>
  <c r="K190" i="9"/>
  <c r="K189" i="9"/>
  <c r="K140" i="9"/>
  <c r="K139" i="9"/>
  <c r="K70" i="9"/>
  <c r="K69" i="9"/>
  <c r="K68" i="9"/>
  <c r="K67" i="9"/>
  <c r="K31" i="9"/>
  <c r="K30" i="9"/>
  <c r="K29" i="9"/>
  <c r="K28" i="9"/>
  <c r="K251" i="9"/>
  <c r="K252" i="9"/>
  <c r="K250" i="9"/>
  <c r="K200" i="9"/>
  <c r="K199" i="9"/>
  <c r="K198" i="9"/>
  <c r="K197" i="9"/>
  <c r="K188" i="9"/>
  <c r="K137" i="9"/>
  <c r="K130" i="9"/>
  <c r="K131" i="9"/>
  <c r="K132" i="9"/>
  <c r="K129" i="9"/>
  <c r="K126" i="9"/>
  <c r="K98" i="9"/>
  <c r="K78" i="9"/>
  <c r="K77" i="9"/>
  <c r="K61" i="9"/>
  <c r="K60" i="9"/>
  <c r="K59" i="9"/>
  <c r="K58" i="9"/>
  <c r="K57" i="9"/>
  <c r="K37" i="9"/>
  <c r="K27" i="9"/>
  <c r="K26" i="9"/>
  <c r="K25" i="9"/>
  <c r="K19" i="9"/>
  <c r="K3" i="9"/>
  <c r="K2" i="9"/>
  <c r="K241" i="9"/>
  <c r="K242" i="9"/>
  <c r="K243" i="9"/>
  <c r="K240" i="9"/>
  <c r="K239" i="9"/>
  <c r="K196" i="9"/>
  <c r="K195" i="9"/>
  <c r="K194" i="9"/>
  <c r="K193" i="9"/>
  <c r="K192" i="9"/>
  <c r="K191" i="9"/>
  <c r="K185" i="9"/>
  <c r="K184" i="9"/>
  <c r="K183" i="9"/>
  <c r="K142" i="9"/>
  <c r="K141" i="9"/>
  <c r="K72" i="9"/>
  <c r="K71" i="9"/>
  <c r="K65" i="9"/>
  <c r="K64" i="9"/>
  <c r="K63" i="9"/>
  <c r="K35" i="9"/>
  <c r="K34" i="9"/>
  <c r="K13" i="9"/>
  <c r="K235" i="9"/>
  <c r="K236" i="9"/>
  <c r="K237" i="9"/>
  <c r="K238" i="9"/>
  <c r="K234" i="9"/>
  <c r="K221" i="9"/>
  <c r="K187" i="9"/>
  <c r="K186" i="9"/>
  <c r="K182" i="9"/>
  <c r="K122" i="9"/>
  <c r="K121" i="9"/>
  <c r="K12" i="9"/>
  <c r="K254" i="9"/>
  <c r="K253" i="9"/>
  <c r="K233" i="9"/>
  <c r="K232" i="9"/>
  <c r="K231" i="9"/>
  <c r="K230" i="9"/>
  <c r="K229" i="9"/>
  <c r="K228" i="9"/>
  <c r="K227" i="9"/>
  <c r="K220" i="9"/>
  <c r="K219" i="9"/>
  <c r="K218" i="9"/>
  <c r="K217" i="9"/>
  <c r="K216" i="9"/>
  <c r="K149" i="9"/>
  <c r="K150" i="9"/>
  <c r="K148" i="9"/>
  <c r="K138" i="9"/>
  <c r="K56" i="9"/>
  <c r="K55" i="9"/>
  <c r="K36" i="9"/>
  <c r="K21" i="9"/>
  <c r="K22" i="9"/>
  <c r="K23" i="9"/>
  <c r="K20" i="9"/>
  <c r="K18" i="9"/>
  <c r="K17" i="9"/>
  <c r="K16" i="9"/>
  <c r="K15" i="9"/>
  <c r="K14" i="9"/>
  <c r="K226" i="9"/>
  <c r="K225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147" i="9"/>
  <c r="K134" i="9"/>
  <c r="K135" i="9"/>
  <c r="K136" i="9"/>
  <c r="K133" i="9"/>
  <c r="K128" i="9"/>
  <c r="K127" i="9"/>
  <c r="K103" i="9"/>
  <c r="K102" i="9"/>
  <c r="K101" i="9"/>
  <c r="K100" i="9"/>
  <c r="K99" i="9"/>
  <c r="K75" i="9"/>
  <c r="K73" i="9"/>
  <c r="K44" i="9"/>
  <c r="K45" i="9"/>
  <c r="K46" i="9"/>
  <c r="K47" i="9"/>
  <c r="K48" i="9"/>
  <c r="K49" i="9"/>
  <c r="K50" i="9"/>
  <c r="K51" i="9"/>
  <c r="K52" i="9"/>
  <c r="K53" i="9"/>
  <c r="K54" i="9"/>
  <c r="K43" i="9"/>
  <c r="K41" i="9"/>
  <c r="K5" i="9"/>
  <c r="K4" i="9"/>
  <c r="K174" i="9"/>
  <c r="K175" i="9"/>
  <c r="K176" i="9"/>
  <c r="K177" i="9"/>
  <c r="K178" i="9"/>
  <c r="K179" i="9"/>
  <c r="K180" i="9"/>
  <c r="K181" i="9"/>
  <c r="K173" i="9"/>
  <c r="K115" i="9"/>
  <c r="K116" i="9"/>
  <c r="K117" i="9"/>
  <c r="K118" i="9"/>
  <c r="K119" i="9"/>
  <c r="K120" i="9"/>
  <c r="K114" i="9"/>
  <c r="K96" i="9"/>
  <c r="K95" i="9"/>
  <c r="K94" i="9"/>
  <c r="K93" i="9"/>
  <c r="K92" i="9"/>
  <c r="K91" i="9"/>
  <c r="K90" i="9"/>
  <c r="K85" i="9"/>
  <c r="K84" i="9"/>
  <c r="K83" i="9"/>
  <c r="K82" i="9"/>
  <c r="K80" i="9"/>
  <c r="K79" i="9"/>
  <c r="K62" i="9"/>
  <c r="K42" i="9"/>
  <c r="K40" i="9"/>
  <c r="K39" i="9"/>
  <c r="K38" i="9"/>
  <c r="K24" i="9"/>
  <c r="K7" i="9"/>
  <c r="K8" i="9"/>
  <c r="K9" i="9"/>
  <c r="K10" i="9"/>
  <c r="K11" i="9"/>
  <c r="K6" i="9"/>
  <c r="K24" i="21"/>
  <c r="K16" i="20"/>
  <c r="K25" i="19"/>
  <c r="K16" i="18"/>
  <c r="K31" i="17"/>
  <c r="K26" i="16"/>
  <c r="K14" i="15"/>
  <c r="K32" i="14"/>
  <c r="K48" i="13"/>
  <c r="K53" i="11"/>
  <c r="K43" i="12"/>
  <c r="K249" i="9"/>
  <c r="K248" i="9"/>
  <c r="K223" i="9"/>
  <c r="K224" i="9"/>
  <c r="K222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51" i="9"/>
  <c r="K124" i="9"/>
  <c r="K125" i="9"/>
  <c r="K123" i="9"/>
  <c r="K105" i="9"/>
  <c r="K106" i="9"/>
  <c r="K107" i="9"/>
  <c r="K108" i="9"/>
  <c r="K109" i="9"/>
  <c r="K110" i="9"/>
  <c r="K111" i="9"/>
  <c r="K112" i="9"/>
  <c r="K113" i="9"/>
  <c r="K104" i="9"/>
  <c r="K97" i="9"/>
  <c r="K87" i="9"/>
  <c r="K88" i="9"/>
  <c r="K89" i="9"/>
  <c r="K86" i="9"/>
  <c r="K81" i="9"/>
  <c r="K76" i="9"/>
  <c r="K74" i="9"/>
  <c r="K66" i="9"/>
  <c r="K33" i="9"/>
  <c r="K32" i="9"/>
  <c r="G25" i="13"/>
  <c r="K255" i="9" l="1"/>
  <c r="R1" i="9" s="1"/>
  <c r="G128" i="9"/>
</calcChain>
</file>

<file path=xl/sharedStrings.xml><?xml version="1.0" encoding="utf-8"?>
<sst xmlns="http://schemas.openxmlformats.org/spreadsheetml/2006/main" count="3756" uniqueCount="832">
  <si>
    <t>Épület címe</t>
  </si>
  <si>
    <t>Munkák megnevezése</t>
  </si>
  <si>
    <t>Megjegyzés</t>
  </si>
  <si>
    <t>Társasház önrésze</t>
  </si>
  <si>
    <t>2.</t>
  </si>
  <si>
    <t>3.</t>
  </si>
  <si>
    <t>4.</t>
  </si>
  <si>
    <t>8.</t>
  </si>
  <si>
    <t>11.</t>
  </si>
  <si>
    <t>14.</t>
  </si>
  <si>
    <t>16.</t>
  </si>
  <si>
    <t>1.</t>
  </si>
  <si>
    <t>5.</t>
  </si>
  <si>
    <t>6.</t>
  </si>
  <si>
    <t>7.</t>
  </si>
  <si>
    <t>12.</t>
  </si>
  <si>
    <t>15.</t>
  </si>
  <si>
    <t>Ssz.</t>
  </si>
  <si>
    <t>Ép. Szám</t>
  </si>
  <si>
    <t>Legkisebb adható (lakásszám szerint)</t>
  </si>
  <si>
    <t>Megpályázott munkánkként adható maximális támogatás</t>
  </si>
  <si>
    <t xml:space="preserve">Költségek munkanemenként  részletezve </t>
  </si>
  <si>
    <t>Költségek lakóépületenként összesen</t>
  </si>
  <si>
    <t>A lakóépületnek adható maximális támogatás</t>
  </si>
  <si>
    <t>9.</t>
  </si>
  <si>
    <t>10.</t>
  </si>
  <si>
    <t>13.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</si>
  <si>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</si>
  <si>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</si>
  <si>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</si>
  <si>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</si>
  <si>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</si>
  <si>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</si>
  <si>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</si>
  <si>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</si>
  <si>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</si>
  <si>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</si>
  <si>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</si>
  <si>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</si>
  <si>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</si>
  <si>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</si>
  <si>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</si>
  <si>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</si>
  <si>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</si>
  <si>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</si>
  <si>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</si>
  <si>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</si>
  <si>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</si>
  <si>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</si>
  <si>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</si>
  <si>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</si>
  <si>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</si>
  <si>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</si>
  <si>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</si>
  <si>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</si>
  <si>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</si>
  <si>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</si>
  <si>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</si>
  <si>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</si>
  <si>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</si>
  <si>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</si>
  <si>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</si>
  <si>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</si>
  <si>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</si>
  <si>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</si>
  <si>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</si>
  <si>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</si>
  <si>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</si>
  <si>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</si>
  <si>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</si>
  <si>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</si>
  <si>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</si>
  <si>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</si>
  <si>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</si>
  <si>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</si>
  <si>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</si>
  <si>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</si>
  <si>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</si>
  <si>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</si>
  <si>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</si>
  <si>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</si>
  <si>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</si>
  <si>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</si>
  <si>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</si>
  <si>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</si>
  <si>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</si>
  <si>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</si>
  <si>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</si>
  <si>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</si>
  <si>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</si>
  <si>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</si>
  <si>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</si>
  <si>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</si>
  <si>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</si>
  <si>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</si>
  <si>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</si>
  <si>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</si>
  <si>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</si>
  <si>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</si>
  <si>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</si>
  <si>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</si>
  <si>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</si>
  <si>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</si>
  <si>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</si>
  <si>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</si>
  <si>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</si>
  <si>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</si>
  <si>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</si>
  <si>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</si>
  <si>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</si>
  <si>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</si>
  <si>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</si>
  <si>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Költségek lakóépületenk-ént összesen</t>
  </si>
  <si>
    <t xml:space="preserve">Költségek munkanemen-ként  részletezve </t>
  </si>
  <si>
    <t>EVK</t>
  </si>
  <si>
    <t>Angyal u. 004</t>
  </si>
  <si>
    <t>Angyal u. 009</t>
  </si>
  <si>
    <t>Angyal u. 038</t>
  </si>
  <si>
    <t>Aranyvirág stny 001.</t>
  </si>
  <si>
    <t>Aranyvirág stny 005.</t>
  </si>
  <si>
    <t>Bakáts tér 004</t>
  </si>
  <si>
    <t>Bakáts tér 007</t>
  </si>
  <si>
    <t>Bakáts tér 008</t>
  </si>
  <si>
    <t>Bakáts tér 009</t>
  </si>
  <si>
    <t>Bakáts u. 006</t>
  </si>
  <si>
    <t>Bakáts u. 008</t>
  </si>
  <si>
    <t>Balázs B. u. 030</t>
  </si>
  <si>
    <t>Berzenczey u. 011</t>
  </si>
  <si>
    <t>Berzenczey u. 020</t>
  </si>
  <si>
    <t>Berzenczey u. 016-18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</si>
  <si>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</si>
  <si>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</si>
  <si>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</si>
  <si>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</si>
  <si>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</si>
  <si>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</si>
  <si>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</si>
  <si>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</si>
  <si>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</si>
  <si>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</si>
  <si>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</si>
  <si>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</si>
  <si>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</si>
  <si>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</si>
  <si>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</si>
  <si>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</si>
  <si>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</si>
  <si>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</si>
  <si>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</si>
  <si>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</si>
  <si>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</si>
  <si>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</si>
  <si>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</si>
  <si>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</si>
  <si>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</si>
  <si>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</si>
  <si>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</si>
  <si>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</si>
  <si>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Bokréta u. 010</t>
  </si>
  <si>
    <t>Bokréta u. 015</t>
  </si>
  <si>
    <t>Bokréta u. 021</t>
  </si>
  <si>
    <t>Bokréta u. 025</t>
  </si>
  <si>
    <t>Bokréta u. 028</t>
  </si>
  <si>
    <t>Bokréta u. 029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</si>
  <si>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</si>
  <si>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</si>
  <si>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</si>
  <si>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</si>
  <si>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</si>
  <si>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</si>
  <si>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</si>
  <si>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</si>
  <si>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</si>
  <si>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</si>
  <si>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</si>
  <si>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</si>
  <si>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</si>
  <si>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</si>
  <si>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</si>
  <si>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</si>
  <si>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</si>
  <si>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</si>
  <si>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</si>
  <si>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</si>
  <si>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</si>
  <si>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</si>
  <si>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</si>
  <si>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</si>
  <si>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</si>
  <si>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</si>
  <si>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</si>
  <si>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</si>
  <si>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</si>
  <si>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Boráros tér 002</t>
  </si>
  <si>
    <t>Börzsöny u. 004</t>
  </si>
  <si>
    <t>Börzsöny u. 015</t>
  </si>
  <si>
    <t>Csárdás köz 001.</t>
  </si>
  <si>
    <t>159.</t>
  </si>
  <si>
    <t>Csengettyű u. 005</t>
  </si>
  <si>
    <t>Csengettyű u. 007</t>
  </si>
  <si>
    <t>Csengettyű u. 009</t>
  </si>
  <si>
    <t>Csengettyű u. 011</t>
  </si>
  <si>
    <t>Csengettyű u. 016</t>
  </si>
  <si>
    <t>Dandár u. 024</t>
  </si>
  <si>
    <t>Dandár u. 026</t>
  </si>
  <si>
    <t>Dandár u. 027</t>
  </si>
  <si>
    <t>160.</t>
  </si>
  <si>
    <t>161.</t>
  </si>
  <si>
    <t>162.</t>
  </si>
  <si>
    <t>163.</t>
  </si>
  <si>
    <t>164.</t>
  </si>
  <si>
    <t>165.</t>
  </si>
  <si>
    <t>166.</t>
  </si>
  <si>
    <t>Dési H. u. 019</t>
  </si>
  <si>
    <t>Dési H. u. 021</t>
  </si>
  <si>
    <t>Dési H. u. 026</t>
  </si>
  <si>
    <t>Dési H. u. 032</t>
  </si>
  <si>
    <t>Drégely u. 007</t>
  </si>
  <si>
    <t>Drégely u. 011-19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</si>
  <si>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</si>
  <si>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</si>
  <si>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</si>
  <si>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</si>
  <si>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</si>
  <si>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</si>
  <si>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</si>
  <si>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</si>
  <si>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</si>
  <si>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</si>
  <si>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</si>
  <si>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</si>
  <si>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</si>
  <si>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</si>
  <si>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</si>
  <si>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Ecseri út 019</t>
  </si>
  <si>
    <t>Ecseri út 029</t>
  </si>
  <si>
    <t>Epreserdő u. 014</t>
  </si>
  <si>
    <t>Epreserdő u. 018</t>
  </si>
  <si>
    <t>Epreserdő u. 026</t>
  </si>
  <si>
    <t>Epreserdő u. 032</t>
  </si>
  <si>
    <t>Epreserdő u. 033</t>
  </si>
  <si>
    <t>Epreserdő u. 034</t>
  </si>
  <si>
    <t>Epreserdő u. 036</t>
  </si>
  <si>
    <t>Epreserdő u. 038</t>
  </si>
  <si>
    <t>Epreserdő u. 040</t>
  </si>
  <si>
    <t>Erkel u. 015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</si>
  <si>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</si>
  <si>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</si>
  <si>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</si>
  <si>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</si>
  <si>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</si>
  <si>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</si>
  <si>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</si>
  <si>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</si>
  <si>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</si>
  <si>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</si>
  <si>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Ernő u. 017</t>
  </si>
  <si>
    <t>Ernő u. 024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</si>
  <si>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</si>
  <si>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</si>
  <si>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</si>
  <si>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</si>
  <si>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</si>
  <si>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</si>
  <si>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</si>
  <si>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</si>
  <si>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</si>
  <si>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</si>
  <si>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</si>
  <si>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</si>
  <si>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Ferenc krt. 005</t>
  </si>
  <si>
    <t>Ferenc krt. 008</t>
  </si>
  <si>
    <t>Ferenc krt. 012</t>
  </si>
  <si>
    <t>Ferenc krt. 017</t>
  </si>
  <si>
    <t>Ferenc krt. 018</t>
  </si>
  <si>
    <t>Ferenc krt. 023</t>
  </si>
  <si>
    <t>Ferenc krt. 027</t>
  </si>
  <si>
    <t>Ferenc krt. 028</t>
  </si>
  <si>
    <t>Ferenc krt. 034</t>
  </si>
  <si>
    <t>Ferenc krt. 035</t>
  </si>
  <si>
    <t>Ferenc krt. 037</t>
  </si>
  <si>
    <t>Ferenc krt. 039</t>
  </si>
  <si>
    <t>Ferenc krt. 041</t>
  </si>
  <si>
    <t>Ferenc krt. 042</t>
  </si>
  <si>
    <t>Ferenc krt. 043</t>
  </si>
  <si>
    <t>Ferenc krt. 002-4</t>
  </si>
  <si>
    <t>Ferenc krt. 019-21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</si>
  <si>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</si>
  <si>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</si>
  <si>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</si>
  <si>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</si>
  <si>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</si>
  <si>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</si>
  <si>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</si>
  <si>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</si>
  <si>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</si>
  <si>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</si>
  <si>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</si>
  <si>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</si>
  <si>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</si>
  <si>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</si>
  <si>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</si>
  <si>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</si>
  <si>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</si>
  <si>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</si>
  <si>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</si>
  <si>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</si>
  <si>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</si>
  <si>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</si>
  <si>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</si>
  <si>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</si>
  <si>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</si>
  <si>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</si>
  <si>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</si>
  <si>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</si>
  <si>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</si>
  <si>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</si>
  <si>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</si>
  <si>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</si>
  <si>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</si>
  <si>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</si>
  <si>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</si>
  <si>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</si>
  <si>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</si>
  <si>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</si>
  <si>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</si>
  <si>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Ferenc tér 005</t>
  </si>
  <si>
    <t>Ferenc tér 012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</si>
  <si>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</si>
  <si>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</si>
  <si>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</si>
  <si>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</si>
  <si>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</si>
  <si>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</si>
  <si>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</si>
  <si>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</si>
  <si>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</si>
  <si>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Friss u. 003</t>
  </si>
  <si>
    <t>Füleki u. 013</t>
  </si>
  <si>
    <t>Gabona u. 002</t>
  </si>
  <si>
    <t>Gabona u. 004</t>
  </si>
  <si>
    <t>Gabona u. 008</t>
  </si>
  <si>
    <t>Gabona u. 009</t>
  </si>
  <si>
    <t>Gabona u. 010</t>
  </si>
  <si>
    <t>Gálya u. 003</t>
  </si>
  <si>
    <t>Gát u. 031</t>
  </si>
  <si>
    <t>Gát u. 036</t>
  </si>
  <si>
    <t>Gönczy P. u. 004</t>
  </si>
  <si>
    <t>-</t>
  </si>
  <si>
    <t>Haller u. 020</t>
  </si>
  <si>
    <t>Haller u. 046</t>
  </si>
  <si>
    <t>Haller u. 032-40</t>
  </si>
  <si>
    <t>Haller u. 080-82</t>
  </si>
  <si>
    <t>Hentes u. 017</t>
  </si>
  <si>
    <t>Hőgyes E. u. 003</t>
  </si>
  <si>
    <t>Hőgyes E. u. 006</t>
  </si>
  <si>
    <t>Hurok u. 0001</t>
  </si>
  <si>
    <t>Hurok u. 0003</t>
  </si>
  <si>
    <t>Ifjúmunkás u. 032</t>
  </si>
  <si>
    <t>Imre u. 004</t>
  </si>
  <si>
    <t>Ipar u. 003</t>
  </si>
  <si>
    <t>Ipar u. 009</t>
  </si>
  <si>
    <t>Kinizsi u. 011</t>
  </si>
  <si>
    <t>Kinizsi u. 013</t>
  </si>
  <si>
    <t>Kinizsi u. 016</t>
  </si>
  <si>
    <t>Kinizsi u. 017</t>
  </si>
  <si>
    <t>Kinizsi u. 027</t>
  </si>
  <si>
    <t>Kinizsi u. 031</t>
  </si>
  <si>
    <t>Kinizsi u. 035</t>
  </si>
  <si>
    <t>Kinizsi u. 037</t>
  </si>
  <si>
    <t>Kinizsi u. 021-25</t>
  </si>
  <si>
    <t>Knézich u. 006</t>
  </si>
  <si>
    <t>Knézich u. 015</t>
  </si>
  <si>
    <t>Kosárka stny. 001</t>
  </si>
  <si>
    <t>Kosárka stny. 004</t>
  </si>
  <si>
    <t>Kosárka stny. 005</t>
  </si>
  <si>
    <t>Kosárka stny. 006</t>
  </si>
  <si>
    <t>Közraktár u. 022</t>
  </si>
  <si>
    <t>Közraktár u. 028</t>
  </si>
  <si>
    <t>Liliom u. 008</t>
  </si>
  <si>
    <t>Liliom u. 021</t>
  </si>
  <si>
    <t>Liliom u. 022</t>
  </si>
  <si>
    <t>Liliom u. 029</t>
  </si>
  <si>
    <t>Liliom u. 038</t>
  </si>
  <si>
    <t>Liliom u. 052</t>
  </si>
  <si>
    <t>Lobogó u. 016</t>
  </si>
  <si>
    <t>Lobogó u. 020</t>
  </si>
  <si>
    <t>Lónyay u. 007</t>
  </si>
  <si>
    <t>Lónyay u. 014</t>
  </si>
  <si>
    <t>Lónyay u. 015</t>
  </si>
  <si>
    <t>Lónyay u. 016</t>
  </si>
  <si>
    <t>Lónyay u. 017</t>
  </si>
  <si>
    <t>Lónyay u. 028</t>
  </si>
  <si>
    <t>Lónyay u. 045</t>
  </si>
  <si>
    <t>Lónyay u. 046</t>
  </si>
  <si>
    <t>Lónyay u. 047</t>
  </si>
  <si>
    <t>Lónyay u. 050</t>
  </si>
  <si>
    <t>Lónyay u. 039/A</t>
  </si>
  <si>
    <t>Márton u. 011</t>
  </si>
  <si>
    <t>Mátyás u. 004</t>
  </si>
  <si>
    <t>Mátyás u. 011</t>
  </si>
  <si>
    <t>Mátyás u. 015</t>
  </si>
  <si>
    <t>Mester u. 003</t>
  </si>
  <si>
    <t>Mester u. 005</t>
  </si>
  <si>
    <t>Mester u. 009</t>
  </si>
  <si>
    <t>Mester u. 013</t>
  </si>
  <si>
    <t>Mester u. 015</t>
  </si>
  <si>
    <t>Mester u. 022</t>
  </si>
  <si>
    <t>Mester u. 024</t>
  </si>
  <si>
    <t>Mester u. 027</t>
  </si>
  <si>
    <t>Mester u. 034</t>
  </si>
  <si>
    <t>Mester u. 039</t>
  </si>
  <si>
    <t>Mester u. 051</t>
  </si>
  <si>
    <t>Mester u. 004-6</t>
  </si>
  <si>
    <t>Mester u. 033-35</t>
  </si>
  <si>
    <t>Mihálkovics u. 012</t>
  </si>
  <si>
    <t>Mihálkovics u. 016</t>
  </si>
  <si>
    <t>Napfény u. 002</t>
  </si>
  <si>
    <t>Napfény u. 023</t>
  </si>
  <si>
    <t>Páva u. 031</t>
  </si>
  <si>
    <t>Páva u. 033</t>
  </si>
  <si>
    <t>Páva u. 037</t>
  </si>
  <si>
    <t>Pöttyös u. 006</t>
  </si>
  <si>
    <t>Pöttyös u. 007</t>
  </si>
  <si>
    <t>Pöttyös u. 008</t>
  </si>
  <si>
    <t>Pöttyös u. 009</t>
  </si>
  <si>
    <t>Ráday u. 007</t>
  </si>
  <si>
    <t>Ráday u. 009</t>
  </si>
  <si>
    <t>Ráday u. 015</t>
  </si>
  <si>
    <t>Ráday u. 017</t>
  </si>
  <si>
    <t>Ráday u. 019</t>
  </si>
  <si>
    <t>Ráday u. 021</t>
  </si>
  <si>
    <t>Ráday u. 023</t>
  </si>
  <si>
    <t>Ráday u. 026</t>
  </si>
  <si>
    <t>Ráday u. 027</t>
  </si>
  <si>
    <t>Ráday u. 029</t>
  </si>
  <si>
    <t>Ráday u. 030</t>
  </si>
  <si>
    <t>Ráday u. 032</t>
  </si>
  <si>
    <t>Ráday u. 034</t>
  </si>
  <si>
    <t>Ráday u. 037</t>
  </si>
  <si>
    <t>Ráday u. 038</t>
  </si>
  <si>
    <t>Ráday u. 039</t>
  </si>
  <si>
    <t>Ráday u. 040</t>
  </si>
  <si>
    <t>Ráday u. 041</t>
  </si>
  <si>
    <t>Ráday u. 049</t>
  </si>
  <si>
    <t>Ráday u. 052</t>
  </si>
  <si>
    <t>Ráday u. 054</t>
  </si>
  <si>
    <t>Sobieski J. u. 018</t>
  </si>
  <si>
    <t>Sobieski J. u. 033</t>
  </si>
  <si>
    <t>Sobieski J. u. 035</t>
  </si>
  <si>
    <t>Sobieski J. u. 038</t>
  </si>
  <si>
    <t>Sobieski J. u. 040</t>
  </si>
  <si>
    <t>Soroksári út 042</t>
  </si>
  <si>
    <t>Soroksári út 038-40</t>
  </si>
  <si>
    <t>Tagló u. 004</t>
  </si>
  <si>
    <t>Tagló u. 006</t>
  </si>
  <si>
    <t>Távíró u. 013</t>
  </si>
  <si>
    <t>Telepy u. 010</t>
  </si>
  <si>
    <t>Telepy u. 020</t>
  </si>
  <si>
    <t>Telepy u. 023</t>
  </si>
  <si>
    <t>Telepy u. 026</t>
  </si>
  <si>
    <t>Telepy u. 006-8</t>
  </si>
  <si>
    <t>Tinódi u. 007</t>
  </si>
  <si>
    <t>Tinódi u. 010</t>
  </si>
  <si>
    <t>Tinódi u. 013</t>
  </si>
  <si>
    <t>Tinódi u. 009-11</t>
  </si>
  <si>
    <t>Tompa u. 007</t>
  </si>
  <si>
    <t>Tompa u. 010</t>
  </si>
  <si>
    <t>Tompa u. 011</t>
  </si>
  <si>
    <t>Tompa u. 012</t>
  </si>
  <si>
    <t>Tompa u. 014</t>
  </si>
  <si>
    <t>Tompa u. 016</t>
  </si>
  <si>
    <t>Tompa u. 019</t>
  </si>
  <si>
    <t>Tompa u. 020</t>
  </si>
  <si>
    <t>Tompa u. 024</t>
  </si>
  <si>
    <t>Tompa u. 026</t>
  </si>
  <si>
    <t>Toronyház u. 005</t>
  </si>
  <si>
    <t>Toronyház u. 010</t>
  </si>
  <si>
    <t>Toronyház u. 013</t>
  </si>
  <si>
    <t>Toronyház u. 016</t>
  </si>
  <si>
    <t>Toronyház u. 018</t>
  </si>
  <si>
    <t>Tűzoltó u. 003</t>
  </si>
  <si>
    <t>Tűzoltó u. 005</t>
  </si>
  <si>
    <t>Tűzoltó u. 019</t>
  </si>
  <si>
    <t>Tűzoltó u. 021</t>
  </si>
  <si>
    <t>Tűzoltó u. 023</t>
  </si>
  <si>
    <t>Tűzoltó u. 055</t>
  </si>
  <si>
    <t>Tűzoltó u. 027/B</t>
  </si>
  <si>
    <t>Üllői út 003</t>
  </si>
  <si>
    <t>Üllői út 021</t>
  </si>
  <si>
    <t>Üllői út 031</t>
  </si>
  <si>
    <t>Üllői út 059</t>
  </si>
  <si>
    <t>Üllői út 063</t>
  </si>
  <si>
    <t>Üllői út 069</t>
  </si>
  <si>
    <t>Üllői út 071</t>
  </si>
  <si>
    <t>Üllői út 079</t>
  </si>
  <si>
    <t>Üllői út 081</t>
  </si>
  <si>
    <t>Üllői út 101</t>
  </si>
  <si>
    <t>Üllői út 113</t>
  </si>
  <si>
    <t>Üllői út 117</t>
  </si>
  <si>
    <t>Üllői út 065-67</t>
  </si>
  <si>
    <t>Üllői út 153</t>
  </si>
  <si>
    <t>Üllői út 189</t>
  </si>
  <si>
    <t>Vágóhíd u. 030-32</t>
  </si>
  <si>
    <t>Vámház krt. 009</t>
  </si>
  <si>
    <t>Vámház krt. 015</t>
  </si>
  <si>
    <t>Viola u. 006</t>
  </si>
  <si>
    <t>Viola u. 042</t>
  </si>
  <si>
    <t>Viola u. 044</t>
  </si>
  <si>
    <t>Gyáli út 015/B-C</t>
  </si>
  <si>
    <t>Gyáli út 021-23. 1.</t>
  </si>
  <si>
    <t>Gyáli út 015/A</t>
  </si>
  <si>
    <t>Erkel u. 013/A</t>
  </si>
  <si>
    <t>Hőgyes E. u. 015-15/A</t>
  </si>
  <si>
    <t>Közraktár u. 012/A</t>
  </si>
  <si>
    <t>Közraktár u. 012/B</t>
  </si>
  <si>
    <t>Lónyay u. 013/A</t>
  </si>
  <si>
    <t>Lónyay u. 018/A</t>
  </si>
  <si>
    <t>Tompa u. 015/A</t>
  </si>
  <si>
    <t>Üllői út 109/C</t>
  </si>
  <si>
    <t>Üllői út 115/B</t>
  </si>
  <si>
    <t>Közraktár u. 022/A</t>
  </si>
  <si>
    <t>Pipa u. 004</t>
  </si>
  <si>
    <t>Üllői út 053/B</t>
  </si>
  <si>
    <t>Üllői út 091/B</t>
  </si>
  <si>
    <t xml:space="preserve">2016. évben pályázaton nyert támogatás (eFt)        </t>
  </si>
  <si>
    <t>Pipa u. 002/B</t>
  </si>
  <si>
    <t>Üllői út 089/A</t>
  </si>
  <si>
    <t>Gubacsi út 26.</t>
  </si>
  <si>
    <t>életveszélyes</t>
  </si>
  <si>
    <t>Lemondta - 300</t>
  </si>
  <si>
    <t>lemondta - 500</t>
  </si>
  <si>
    <t>lemondta - 400</t>
  </si>
  <si>
    <t>lemondta - 300</t>
  </si>
  <si>
    <t>FŐKÉTÖSZ kötelezés</t>
  </si>
  <si>
    <t>lemondta - 1000</t>
  </si>
  <si>
    <t>lemondta - 240</t>
  </si>
  <si>
    <t>FŐKÉTÜSZ kötelezés</t>
  </si>
  <si>
    <t>FÖKÉTÜSZ kötelezés</t>
  </si>
  <si>
    <t>Köztelek u. 004/A</t>
  </si>
  <si>
    <t>Soroksári út 020/A</t>
  </si>
  <si>
    <t xml:space="preserve">védett épület </t>
  </si>
  <si>
    <t>Üllői út 181-183-185. ép. József Attilla 6. sz. Lakásfenntartó Szövetkezet (1091 Bp. Üllői út 181-183-185)</t>
  </si>
  <si>
    <t xml:space="preserve">Ifjúmunkás u. 18. ép. József Attilla 1-2 Lakásfenntartó Szövetkezet </t>
  </si>
  <si>
    <t>Lónyay u. 013/B</t>
  </si>
  <si>
    <t>Védett homlokzat</t>
  </si>
  <si>
    <t>veszélytelenítés</t>
  </si>
  <si>
    <t>Ráday u. 033/B</t>
  </si>
  <si>
    <t>Óbester u. 003. ép. Haller Téri I. Számú LakásSzövetkezet</t>
  </si>
  <si>
    <t>Óbester u. 007. ép. Haller Téri I. Számú LakásSzövetkezet</t>
  </si>
  <si>
    <t>Óbester u. 011. ép. Haller Téri I. Számú LakásSzövetkezet</t>
  </si>
  <si>
    <t>Óbester u. 013. ép. Haller Téri I. Számú LakásSzövetkezet</t>
  </si>
  <si>
    <t>beázik</t>
  </si>
  <si>
    <t>Sobieski J. u. 027/B</t>
  </si>
  <si>
    <t xml:space="preserve">Vágóhíd u. 048. ép. Haller Téri I. Számú LakásSzövetkezet </t>
  </si>
  <si>
    <t>Vágóhíd u. 038. ép. Hámán Kató Téri II. Számú Lakásfentartó szövetkezet (1097 Bp. Vágóhíd u. 038.)</t>
  </si>
  <si>
    <t xml:space="preserve">Vágóhíd u. 050. ép. Haller Téri I. Számú LakásSzövetkezet </t>
  </si>
  <si>
    <t>védett épület</t>
  </si>
  <si>
    <t>Nem számolt el 600</t>
  </si>
  <si>
    <t>nem számolt el - 370</t>
  </si>
  <si>
    <t>nem számolt el - 327</t>
  </si>
  <si>
    <t>lemondta - nem írta alá _ 300</t>
  </si>
  <si>
    <t>lemondta - nem írta alá _ 1.500</t>
  </si>
  <si>
    <t>lemondta -nem írta alá _ 300</t>
  </si>
  <si>
    <t>Üllői út 121 NAGYVÁRAD TÉRI TÁRSASHÁZ</t>
  </si>
  <si>
    <t xml:space="preserve">2017. évben pályázaton nyert támogatás (eFt)        </t>
  </si>
  <si>
    <t>Boráros tér 006. - Angyal u. 2.</t>
  </si>
  <si>
    <t>Márton u. 035/A</t>
  </si>
  <si>
    <t>lépcsőház felújítása (járulékos munkákkal)</t>
  </si>
  <si>
    <t>felvonó felújítás (183-as lépcsőházban, járulékos munkákkal)</t>
  </si>
  <si>
    <t>pince és kapcsolódó homlokzati lábazati rész felújítása (járulékos munkákkal)</t>
  </si>
  <si>
    <t>Páva u. 026-30/A</t>
  </si>
  <si>
    <t>tetőfelújítása (járulékos munkákkal)</t>
  </si>
  <si>
    <t>kültérinyílászárók cseréje (járulékos munkákkal)</t>
  </si>
  <si>
    <t>felvonó felúítása (járulékos munkákkal)</t>
  </si>
  <si>
    <t>elektromos hálózat felújítása (járulékos munkákkal)</t>
  </si>
  <si>
    <t>lépcsőházi nyílászárók cseréje (járulékos munkákkal)</t>
  </si>
  <si>
    <t>lépcsőház felújítása (liftajtók, rácsok, korlát mázolása, járulékos munkákkal)</t>
  </si>
  <si>
    <t>gázhálózat felújítása (járulékos munkákkal)</t>
  </si>
  <si>
    <t>homlokzat felújítása (szigeteléssel, járulékos munkákkal)</t>
  </si>
  <si>
    <t>függőfolyosó felújítása (korlátok, járulékos munkákkal)</t>
  </si>
  <si>
    <t>függőfolyosó felújítása (járulékos munkákkal) II. ütem</t>
  </si>
  <si>
    <t>utcai homlokzat felújítása (járulékos munkákkal) I. ütem</t>
  </si>
  <si>
    <t>tetőfelújítása (járulékos munkákkal) II. ütem</t>
  </si>
  <si>
    <t>lépcsőházi nyílászárók cseréje, felújítása (járulékos munkákkal)</t>
  </si>
  <si>
    <t>utcai (Ráday) homlokzat felújítása (járulékos munkákkal) I. ütem</t>
  </si>
  <si>
    <t>tető, ereszalj felújítása (járulékos munkákkal) III. ütem</t>
  </si>
  <si>
    <t>elektromos hálózat felújítása (járulékos munkákkal) II. ütem</t>
  </si>
  <si>
    <t>BEFEJEZÉS</t>
  </si>
  <si>
    <t>kapu, kaputelefon felújítása (járulékos munkákkal)</t>
  </si>
  <si>
    <t>födém megerősítése (járulékos munkákkal)</t>
  </si>
  <si>
    <t>Életveszéles!</t>
  </si>
  <si>
    <t>függőfolyosó felújítása (járulékos munkákkal) I. ütem</t>
  </si>
  <si>
    <t>tetőfelújítása (járulékos munkákkal) I. ütem</t>
  </si>
  <si>
    <t>elektromos gerincvezeték felújítása (járulékos munkákkal)</t>
  </si>
  <si>
    <t>Ifjúmunkás u. 014  ép. József Attilla 1-2 Lakásfenntartó Szövetkezet</t>
  </si>
  <si>
    <t>Üllői út 157  ép. József Attilla 1-2 Lakásfenntartó Szövetkezet</t>
  </si>
  <si>
    <t>Üllői út 161  ép. József Attilla 1-2 Lakásfenntartó Szövetkezet</t>
  </si>
  <si>
    <t>kapu, kapualj felújítása (járulékos munkákkal)</t>
  </si>
  <si>
    <t>lapostető felújítása (járulékos munkákkal)</t>
  </si>
  <si>
    <t>kémények felújítása (járulékos munkákkal)</t>
  </si>
  <si>
    <t>ereszcsatorna cseréje (járulékos munkákkal)</t>
  </si>
  <si>
    <t>tető és kémény felújítása (járulékos munkákkal)</t>
  </si>
  <si>
    <t>tető-, kémények felújítása (járulékos munkákkal)</t>
  </si>
  <si>
    <t>felvonó felújítása (járulékos munkákkal)</t>
  </si>
  <si>
    <t>függőfolyosó, kapualj felújítása (járulékos munkákkal)</t>
  </si>
  <si>
    <t>erkélyek felújítása (Sobieski J. u. 11. és Balázs B. u. 39-en, járulékos munkákkal)</t>
  </si>
  <si>
    <t>Balázs B. u. 039-41 Telepy u. 2/F - Sobieski J. u. 11</t>
  </si>
  <si>
    <t>erkélyek felújítása (utcai fronton, járulékos munkákkal)</t>
  </si>
  <si>
    <t>függőfolyosó felújítása (járulékos munkákkal)</t>
  </si>
  <si>
    <t>tetőfelújítása (járulékos munkákkal) (I. ütem)</t>
  </si>
  <si>
    <t>függőfolyosó felújítása (járulékos munkákkal) III. ütem</t>
  </si>
  <si>
    <t>függőfolyosó (3. emeleti) felújítása (járulékos munkákkal)</t>
  </si>
  <si>
    <t>udvari homlokzat felújítása (részleges, járulékos munkákkal)</t>
  </si>
  <si>
    <t>csatornahálózat felújítása (pincei szennyvíz alapvezeték, járulékos munkákkal)</t>
  </si>
  <si>
    <t>tetőfelújítása (járulékos munkákkal) IV. ütem</t>
  </si>
  <si>
    <t>tetőfelújítása (részleges, járulékos munkákkal)</t>
  </si>
  <si>
    <t>tetőfelújítása (járulékos munkákkal) III. ütem</t>
  </si>
  <si>
    <t xml:space="preserve"> tetőjárda felújítása (járulékos munkákkal)</t>
  </si>
  <si>
    <t>homlokzat felújítása (részleges, járulékos munkákkal)</t>
  </si>
  <si>
    <t>függőfolyosó felújítása (járulékos munkákkal) 1-2.. Emeleti</t>
  </si>
  <si>
    <t>vízhálózat felújítása (járulékos munkákkal)</t>
  </si>
  <si>
    <t>Erősen korrodált.</t>
  </si>
  <si>
    <t>tetőfelúítása (járulékos munkákkal)</t>
  </si>
  <si>
    <t xml:space="preserve">tetőfelújítása (lapostető, járulékos munkákkal) </t>
  </si>
  <si>
    <t>körfolyosó felújítása (járulékos munkákkal) 2. emeleti</t>
  </si>
  <si>
    <t>udvar felújítása (támfal, lépcső, műkő, járulékos munkákkal)</t>
  </si>
  <si>
    <t>Viola u. 020-24/A</t>
  </si>
  <si>
    <t>fűtéskorszerűsítés  (kazán csere, járulékos munkákkal)</t>
  </si>
  <si>
    <t>Viola u. 020-24/B</t>
  </si>
  <si>
    <t>függőfolyosó felújítása (acélszerkezeti részleges, járulékos munkákkal) fsz-i, 1-2. emeleti</t>
  </si>
  <si>
    <t>felvonó felújítás (járulékos munkákkal)</t>
  </si>
  <si>
    <t>Dési H. u. 002 ép. József Attila 5.sz. LAKÁSSZÖVETKEZET</t>
  </si>
  <si>
    <t>víz- és csatornahálózat felújítása (járulékos munkákkal)</t>
  </si>
  <si>
    <t>erősen korrodált</t>
  </si>
  <si>
    <t>vízhálózat felújítása (hideg-, melegvíz, járulékos munkákkal)</t>
  </si>
  <si>
    <t>lépcsőház felújítása (festés, lábazat is, járulékos munkákkal)</t>
  </si>
  <si>
    <t>utcai homlokzat felújítása (járulékos munkákkal)</t>
  </si>
  <si>
    <t>utcai homlokzat felújítása (Ferenc krt. oldal, járulékos munkákkal)</t>
  </si>
  <si>
    <t>esőcsatorna cseréje (utcai homlokzaton, járulékos munkákkal)</t>
  </si>
  <si>
    <t>Haller u. 008-18, Dandár u. 5-7, Vaskapu u. 23-29.</t>
  </si>
  <si>
    <t>lépcsőházi üvegportálok cseréje (járulékos munkákkal)</t>
  </si>
  <si>
    <t>néhány ablak be van szegezve olyan rossz álapotu.</t>
  </si>
  <si>
    <t>kapu cseréje (járulékos munkákkal)</t>
  </si>
  <si>
    <t>függőfolyosó felújítása (burkolat csere, járulékos munkákkal)</t>
  </si>
  <si>
    <t>udvar felújítása (járulékos munkákkal)</t>
  </si>
  <si>
    <t>tetőfelújítása ("kutyaházak", járulékos munkákkal)</t>
  </si>
  <si>
    <t>udvari homlokzat felújítása (tűzfal hőszigetelése, járulékos munkákkal)</t>
  </si>
  <si>
    <t xml:space="preserve"> tetőfelújítása (járulékos munkákkal)</t>
  </si>
  <si>
    <t>Lemondta kivitelező lemondta 3000</t>
  </si>
  <si>
    <t>udvar felújítása (burkolat, járulékos munkákkal)</t>
  </si>
  <si>
    <t>kémények felújítása (járulékos munkákkal) II. ütem</t>
  </si>
  <si>
    <t>tetőfelújítása (bádogozás, részleges, járulékos munkákkal)</t>
  </si>
  <si>
    <t>fűtéskorszerűsítés  (kazánok felújítása, melegvízhálózat kiépítésével, járulékos munkákkal)</t>
  </si>
  <si>
    <t>lépcsőház felújítása (kapcsolódó függőfolyosóval, kapubejáróval járulékos munkákkal)</t>
  </si>
  <si>
    <t>felvonó létesítése (járulékos munkákkal)</t>
  </si>
  <si>
    <t>fűtési költségmegosztó cseréje</t>
  </si>
  <si>
    <t>Gyáli út 021-23. 6. (F)</t>
  </si>
  <si>
    <t>homlokzat felújítása (erkélyek, járulékos munkákkal)</t>
  </si>
  <si>
    <t>járda felújítása (járulékos munkákkal)</t>
  </si>
  <si>
    <t>lépcsőházi üvegportál felújítása (bejárati ajtók  cseréje, járulékos munkákkal)</t>
  </si>
  <si>
    <t>csatornahálózat felújítása (pincei, járulékos munkákkal)</t>
  </si>
  <si>
    <t>Ráday u. 024/B</t>
  </si>
  <si>
    <t>függőfolyosó (9 emeleti) és liftközlekedő részeinek felújítása (járulékos munkákkal)</t>
  </si>
  <si>
    <t>lépcsőházi felújítása (járulékos munkákkal)</t>
  </si>
  <si>
    <t>elektromos hálózat felújítása (pincei gerinchálózat, járulékos munkákkal)</t>
  </si>
  <si>
    <t xml:space="preserve">Veszélytelenítés </t>
  </si>
  <si>
    <t>kéményseprő járdák  felújítása (járulékos munkákkal)</t>
  </si>
  <si>
    <t>Angyal u. 019/A-B-21</t>
  </si>
  <si>
    <t>kazánok cseréje (járulékos munkákkal)</t>
  </si>
  <si>
    <t>kémények  felújítása (tetősíkon felül, járulékos munkákkal)</t>
  </si>
  <si>
    <t>lépcsőház felújítása (hátsó, járulékos munkákkal)</t>
  </si>
  <si>
    <t>kéményseprő járda  felújítása (járulékos munkákkal)</t>
  </si>
  <si>
    <t>fűtés korszerűsítése (járulékos munkákkal)</t>
  </si>
  <si>
    <t>Berzenczey u. 023-27 - Bokréta u. 24-25.</t>
  </si>
  <si>
    <t>fűtés korszerűsítése (kazáncsere, mérők, járulékos munkákkal)</t>
  </si>
  <si>
    <t>fűtés korszerűsítése (szabályozók, járulékos munkákkal)</t>
  </si>
  <si>
    <t xml:space="preserve">csatornahálózat felújítása (pincei lefolyó, járulékos munkákkal) </t>
  </si>
  <si>
    <t xml:space="preserve">udvar felújítása (vízelvezetés, pincei vízszigeteléssel, járulékos munkákkal) </t>
  </si>
  <si>
    <t>homlokzat felújítása (tűzfal szigetelés, járulékos munkákkal)</t>
  </si>
  <si>
    <t>függőfolyosó felújítása (2. épület, 3.szintje, teljes csere, járulékos munkákkal)</t>
  </si>
  <si>
    <t>lépcsőház felújítása (lift előterek, folyosók festése, járulékos munkákkal)</t>
  </si>
  <si>
    <t>kéményseprő járda, tetőfelújítása (járulékos munkákkal)</t>
  </si>
  <si>
    <t>utcai homlokzat felújítása (részleges, járulékos munkákkal) I. ütem</t>
  </si>
  <si>
    <t>kapu felújítása (járulékos munkákkal)</t>
  </si>
  <si>
    <t>udvar felújítása (feleslegessé vált épület elbontása, járulékos munkákkal)</t>
  </si>
  <si>
    <t>utcai homlokzat felújítása (Ferenc téri. oldal, járulékos munkákkal)</t>
  </si>
  <si>
    <t>kapubejáró felújítása (járulékos munkákkal)</t>
  </si>
  <si>
    <t>tetőkibúvó, kéményseprő járda felújítása (járulékos munkákkal)</t>
  </si>
  <si>
    <t>lépcsőház, kapualj felújítása (festés, járulékos munkákkal)</t>
  </si>
  <si>
    <t>kazáncsere (járulékos munkákkal)</t>
  </si>
  <si>
    <t>ereszcsatorna, kéményseprő járda  felújítása (járulékos munkákkal)</t>
  </si>
  <si>
    <t>Lónyay u. 041</t>
  </si>
  <si>
    <t>körfolyosó felújítása (burkolás, járulékos munkákkal) 2. emeleti, II. ütem</t>
  </si>
  <si>
    <t xml:space="preserve"> tető- (I. ütem), kéményseprő járda felújítása (járulékos munkákkal)</t>
  </si>
  <si>
    <t>felvonó felújítása (részleges, járulékos munkákkal)</t>
  </si>
  <si>
    <t>kapubejáró csere (járulékos munkákkal)</t>
  </si>
  <si>
    <t>kapubejáró csere, bejárat előtti műkő felújítása (járulékos munkákkal)</t>
  </si>
  <si>
    <t>kémény, kéményseprő járda felújítása (tetőn kivüli, járulékos munkákkal)</t>
  </si>
  <si>
    <t>lépcsőház felújítása (festés, járulékos munkákkal)</t>
  </si>
  <si>
    <t>Ráday u. 033/A</t>
  </si>
  <si>
    <t>felvonó felújítása (ajtó és akna festése, járulékos munkákkal)</t>
  </si>
  <si>
    <t>Érvénytelen, mert a munka bruttó költsége neméri el a 750.000 Ft-ot.</t>
  </si>
  <si>
    <t>udvari homlokzat felújítása (részleges, eresszel együtt, járulékos munkákkal)</t>
  </si>
  <si>
    <t>udvari homlokzat felújítása (járulékos munkákkal) I. ütem</t>
  </si>
  <si>
    <t>kéményfeprő járda felújítása (járulékos munkákkal)</t>
  </si>
  <si>
    <t>körfolyosó felújítása (járulékos munkákkal)</t>
  </si>
  <si>
    <t>lépcsőház felújítása (járulékos munkákkal) II. és III. emeleten</t>
  </si>
  <si>
    <t>víz-, csatorna alapvezeték felújítása (járulékos munkákkal)</t>
  </si>
  <si>
    <t>homlokzat felújítása (tűzfal, járulékos munkákkal)</t>
  </si>
  <si>
    <t>szellőző gépek cseréje, rendszer felúítása (járulékos munkákkal)</t>
  </si>
  <si>
    <t xml:space="preserve">TELEPY u. TH. 1002 ÉP. (Telepy u. 11/A-15/B - Tűzoltó u. 81-93.) </t>
  </si>
  <si>
    <t>utcai homlokzat felújítása (tűzfal, járulékos munkákkal)</t>
  </si>
  <si>
    <t>ereszcsatornák cseréje (járulékos munkákkal)</t>
  </si>
  <si>
    <t>lépcsőház, kapubejáró felújítása (járulékos munkákkal)</t>
  </si>
  <si>
    <t>bejárati kapu felújítása (járulékos munkákkal)</t>
  </si>
  <si>
    <t>kapualj felújítása (járulékos munkákkal)</t>
  </si>
  <si>
    <t>udvar felújítása (burkolat, lépcső, esőelvezető csatorna,járulékos munkákkal)</t>
  </si>
  <si>
    <t>elektromos hálózat felújítása (járulékos munkákkal) I. ütem</t>
  </si>
  <si>
    <t>víz alapvezeték cseréje (járulékos munkákkal)</t>
  </si>
  <si>
    <t>A pályázatot a 2018.06.08-i  határidő után 2018.06.13-án nyújtotta be</t>
  </si>
  <si>
    <t>tetőfelújítása (részleges, szigetelés, bádogozás, kémény, járulékos munkákkal)</t>
  </si>
  <si>
    <t>tetőfelújítása (II. udvari, járulékos munkákkal) I. ütem</t>
  </si>
  <si>
    <t>függőfolyosó felújítása (lengő ajtók, járulékos munkákkal)</t>
  </si>
  <si>
    <t>függőfolyosó felújítása (járulékos munkákkal) I. és III. emelet</t>
  </si>
  <si>
    <t>elektromos hálózat felújítása (járulékos munkákkal) IX-X. lépcsőház</t>
  </si>
  <si>
    <t>tetőfelújítása (részleges, járulékos munkákkal) I. ütem</t>
  </si>
  <si>
    <t>víz-, csatornahálózat felújítása (járulékos munkákkal) III. lépcsőház</t>
  </si>
  <si>
    <t>lépcsőházi üvegportál felújítása (kapu, nyílászárók, járulékos munkákkal)</t>
  </si>
  <si>
    <t>lépcsőházi üvegportál felújítása (kapu, ablakok cseréje, járulékos munkákkal)</t>
  </si>
  <si>
    <t>lépcsőházi üvegportál felújítása (csere szigeteltre, járulékos munkákkal)</t>
  </si>
  <si>
    <t>brjárati kapu cseréje szigeteltre (járulékos munkákkal)</t>
  </si>
  <si>
    <t>erkélyek felújítás (járulékos munkákkal)</t>
  </si>
  <si>
    <t>folyó évi költségvetés tervezett hiányzik</t>
  </si>
  <si>
    <t>Dési H. u. 003-5 - Ecseri út 2.</t>
  </si>
  <si>
    <t>homlokzat felújítása (Ecseri úti, járulékos munkákkal)</t>
  </si>
  <si>
    <t>elektromos fővezeték felújítása (járulékos munkákkal)</t>
  </si>
  <si>
    <t>tetőfelújítása (bádogozással, ereszcsatornával, járulékos munkákkal)</t>
  </si>
  <si>
    <t>csatornahálózat felújítása (járulékos munkákkal)</t>
  </si>
  <si>
    <t>homlokzat felújítása (járulékos munkákkal)</t>
  </si>
  <si>
    <t>tetőfelújítása (lapos, szigeteléssel, járulékos munkákkal)</t>
  </si>
  <si>
    <t>fűtés vezeték felújítása (járulékos munkákkal)</t>
  </si>
  <si>
    <t>homlokzat felújítása (gégfal szigeteléssel, járulékos munkákkal) III. lépcsőház</t>
  </si>
  <si>
    <t>kéményseprő járda felújítása ("B" épület, járulékos munkákkal)</t>
  </si>
  <si>
    <t>2017-ben, 4.500 Ft támogatás_ebből 2.160-at visszamondott vízhálózat nem készült el, most szeretné.</t>
  </si>
  <si>
    <t>Gyáli út 021-23. 2. ("B")</t>
  </si>
  <si>
    <t>tetőjárda, tetőbádog felújítása (járulékos munkákkal)</t>
  </si>
  <si>
    <t>elektromos fővezeték felújítása, lépcsőházi lámpatestek cseréje (járulékos munkákkal)</t>
  </si>
  <si>
    <t>bejárati kapu előtti lépcsők felújítása (járulékos munkákkal)</t>
  </si>
  <si>
    <t>bejárati kapuk felújítása, cseréje (járulékos munkákkal)</t>
  </si>
  <si>
    <t>lépcsőházi üvegportál cseréje (járulékos munkákkal)</t>
  </si>
  <si>
    <t>csapadékvíz ejtővezetékek felújítása (járulékos munkákkal)</t>
  </si>
  <si>
    <t>Szerkocsi u. 002/A</t>
  </si>
  <si>
    <t>Szerkocsi u. 002/B</t>
  </si>
  <si>
    <t>Szerkocsi u. 002/C</t>
  </si>
  <si>
    <t>tetőfelújítása ( járulékos munkákkal)</t>
  </si>
  <si>
    <t>tetőfelújítása (részleges,  járulékos munkákkal)</t>
  </si>
  <si>
    <t>lépcsőházi üvegportál cseréje (műanyagra, járulékos munkákkal) III. lépcsőház</t>
  </si>
  <si>
    <t>tetőfelújítása ( szigeteléssel, járulékos munkákkal)</t>
  </si>
  <si>
    <t>Lakás-szám</t>
  </si>
  <si>
    <r>
      <t>Ráday u. 031/</t>
    </r>
    <r>
      <rPr>
        <strike/>
        <sz val="12"/>
        <rFont val="Times New Roman"/>
        <family val="1"/>
        <charset val="238"/>
      </rPr>
      <t>J</t>
    </r>
    <r>
      <rPr>
        <sz val="12"/>
        <rFont val="Times New Roman"/>
        <family val="1"/>
        <charset val="238"/>
      </rPr>
      <t xml:space="preserve"> C</t>
    </r>
  </si>
  <si>
    <r>
      <t>Ráday u. 031/</t>
    </r>
    <r>
      <rPr>
        <strike/>
        <sz val="12"/>
        <rFont val="Times New Roman"/>
        <family val="1"/>
        <charset val="238"/>
      </rPr>
      <t>K</t>
    </r>
    <r>
      <rPr>
        <sz val="12"/>
        <rFont val="Times New Roman"/>
        <family val="1"/>
        <charset val="238"/>
      </rPr>
      <t xml:space="preserve"> B</t>
    </r>
  </si>
  <si>
    <r>
      <t>ZZ</t>
    </r>
    <r>
      <rPr>
        <b/>
        <i/>
        <sz val="12"/>
        <rFont val="Times New Roman"/>
        <family val="1"/>
        <charset val="238"/>
      </rPr>
      <t>Összesen:</t>
    </r>
  </si>
  <si>
    <r>
      <t>ZZ</t>
    </r>
    <r>
      <rPr>
        <b/>
        <sz val="12"/>
        <rFont val="Times New Roman"/>
        <family val="1"/>
        <charset val="238"/>
      </rPr>
      <t>Összesen:</t>
    </r>
  </si>
  <si>
    <t>víz alapvezeték felújítása (járulékos munkákkal)</t>
  </si>
  <si>
    <t>Gyáli út 015/D-E</t>
  </si>
  <si>
    <t>életveszély megszüntetése</t>
  </si>
  <si>
    <t>tetőfelújítása (járulékos munkákkal) V. ütem</t>
  </si>
  <si>
    <t>Közraktár u. 020/A</t>
  </si>
  <si>
    <t>udvari homlokzat felújítása (szigeteléssel, járulékos munkákkal)</t>
  </si>
  <si>
    <t>tetőfelújítása (részleges, járulékos munkákkal) III. ütem</t>
  </si>
  <si>
    <t>tető, kéményseprő járda felújítása (járulékos munkákkal)</t>
  </si>
  <si>
    <t>kémények és kéményseprő járdák felújítása (tetősík felett, járulékos munkákkal)</t>
  </si>
  <si>
    <t>Lónyay u. 034</t>
  </si>
  <si>
    <t>körfolyosó felújítása (járulékos munkákkal) IV. emelet</t>
  </si>
  <si>
    <t>kéményseprő járda felújítása (lapos, járulékos munkákkal)</t>
  </si>
  <si>
    <t xml:space="preserve"> tetőfelújítása (járulékos munkákkal) I. ütem</t>
  </si>
  <si>
    <t>kapubejáró bádogszegély, ereszcsatorna, bádogozás, macskalépcső felújítása (járulékos munkákkal)</t>
  </si>
  <si>
    <t>tető-, kéményseprő járda (új) felújítása (bádogozás, részleges, járulékos munkákkal)</t>
  </si>
  <si>
    <t>függőfolyosó, ereszdeszkázat felújítása (járulékos munkákkal) III. emelet</t>
  </si>
  <si>
    <t>252.</t>
  </si>
  <si>
    <t>erkélyek  felújítása (járulékos munkákkal) I. ütem</t>
  </si>
  <si>
    <t>gázhálózatfelújítása (járulékos munkákkal)</t>
  </si>
  <si>
    <t>pincei alapcsatorna felújítása (járulékos munkákkal)</t>
  </si>
  <si>
    <t>Szakértői vélemény az életveszélyes álapotról</t>
  </si>
  <si>
    <t>Üllői út 055</t>
  </si>
  <si>
    <t>felvonó felújítása (járulékos munkákkal) II. ütem</t>
  </si>
  <si>
    <t>253.</t>
  </si>
  <si>
    <t>veszéltelenítés</t>
  </si>
  <si>
    <t>lemondta - 1400</t>
  </si>
  <si>
    <t>lemondta - 1100</t>
  </si>
  <si>
    <t>700 ebből 300-at lemondott</t>
  </si>
  <si>
    <t>lemondta - 1800</t>
  </si>
  <si>
    <t>lemondta - 2000</t>
  </si>
  <si>
    <t>lemondta - 900</t>
  </si>
  <si>
    <t>védett homlokzat</t>
  </si>
  <si>
    <t xml:space="preserve">A lakóépületnek adható maximális támogatás </t>
  </si>
  <si>
    <t>műemlék épület</t>
  </si>
  <si>
    <t>Támogatás összege</t>
  </si>
  <si>
    <t>Kontroll:</t>
  </si>
  <si>
    <t>kéményseprő járdák felújítása (járulékos munkákkal)</t>
  </si>
  <si>
    <t>kémények felújítása (tetősíkon felül, járulékos munkákkal)</t>
  </si>
  <si>
    <t>erkélyek felújítása (járulékos munkákkal) IV. emeleten</t>
  </si>
  <si>
    <t>kéményseprő járda felújítása (járulékos munkákkal)</t>
  </si>
  <si>
    <t>homlokzat felújítása (tűzfalszigetelés, járulékos munkákkal)</t>
  </si>
  <si>
    <t>függőfolyosó felújítása (2. épület, 3. szintje, teljes csere, járulékos munkákkal)</t>
  </si>
  <si>
    <t>ereszcsatorna, kéményseprő járda felújítása (járulékos munkákkal)</t>
  </si>
  <si>
    <t>lapos tető felújítása (járulékos munkákkal)</t>
  </si>
  <si>
    <t>kültéri nyílászárók cseréje (járulékos munkákkal)</t>
  </si>
  <si>
    <t>kémény, kéményseprő járda felújítása (tetőn kívüli, járulékos munkákkal)</t>
  </si>
  <si>
    <t>szellőző gépek cseréje, rendszer felújítása (járulékos munkákkal)</t>
  </si>
  <si>
    <t>fűtéskorszerűsítés (kazánok felújítása, meleg vízhálózat kiépítésével, járulékos munkákkal)</t>
  </si>
  <si>
    <t>ereszalj felújítása (járulékos munkákkal)</t>
  </si>
  <si>
    <t>erkélyek felújítása (járulékos munkákkal) I. ütem</t>
  </si>
  <si>
    <t>fűtéskorszerűsítés (kazán csere, járulékos munkákkal)</t>
  </si>
  <si>
    <t xml:space="preserve">tetőfelújítása (lapos tető, járulékos munkákkal) </t>
  </si>
  <si>
    <t>udvar felújítása (burkolat, lépcső, esőelvezető csatorna, járulékos munkákkal)</t>
  </si>
  <si>
    <t>lépcsőház felújítása (kapcsolódó függőfolyosóval, kapu bejáróval járulékos munkákkal)</t>
  </si>
  <si>
    <t>Vágóhíd u. 038. ép. Hámán Kató Téri II. Számú Lakásfenntartó szövetkezet (1097 Bp. Vágóhíd u. 038.)</t>
  </si>
  <si>
    <t>bejárati kapu cseréje szigeteltre (járulékos munkákkal)</t>
  </si>
  <si>
    <t>homlokzat felújítása (végfal szigeteléssel, járulékos munkákkal) III. lépcsőház</t>
  </si>
  <si>
    <t>tetőfelújítása (utcai, járulékos munkákkal)</t>
  </si>
  <si>
    <t>lépcsőházi üvegportál felújítása (bejárati ajtók cseréje, járulékos munkákkal)</t>
  </si>
  <si>
    <t>tetőfelújítása (szigeteléssel, járulékos munkákkal)</t>
  </si>
  <si>
    <r>
      <rPr>
        <sz val="12"/>
        <color rgb="FFFF0000"/>
        <rFont val="Times New Roman"/>
        <family val="1"/>
        <charset val="238"/>
      </rPr>
      <t>védett homlokzat</t>
    </r>
    <r>
      <rPr>
        <sz val="12"/>
        <rFont val="Times New Roman"/>
        <family val="1"/>
        <charset val="238"/>
      </rPr>
      <t xml:space="preserve">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1.770 eFt-nél többet, akár 60% támogatást az az 2.654 eFt-ot is kaphat.</t>
    </r>
  </si>
  <si>
    <r>
      <rPr>
        <sz val="12"/>
        <color rgb="FFFF0000"/>
        <rFont val="Times New Roman"/>
        <family val="1"/>
        <charset val="238"/>
      </rPr>
      <t>védett homlokzat</t>
    </r>
    <r>
      <rPr>
        <sz val="12"/>
        <rFont val="Times New Roman"/>
        <family val="1"/>
        <charset val="238"/>
      </rPr>
      <t xml:space="preserve">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2.300. eFt-nél többet, akár 60% támogatást az az 5.182 eFt-ot is kaphat.</t>
    </r>
  </si>
  <si>
    <r>
      <rPr>
        <sz val="12"/>
        <color rgb="FFFF0000"/>
        <rFont val="Times New Roman"/>
        <family val="1"/>
        <charset val="238"/>
      </rPr>
      <t>védett homlokzat</t>
    </r>
    <r>
      <rPr>
        <sz val="12"/>
        <rFont val="Times New Roman"/>
        <family val="1"/>
        <charset val="238"/>
      </rPr>
      <t xml:space="preserve">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5.500 eFt-nél többet, akár 60% támogatást az az 8.700 eFt-ot is kaphat.</t>
    </r>
  </si>
  <si>
    <r>
      <t xml:space="preserve">védett homlokzat,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2.961.200 Ft-nál többet, akár 60% támogatást az az 4.441.800 Ft-ot is kaphat.</t>
    </r>
  </si>
  <si>
    <r>
      <rPr>
        <sz val="12"/>
        <color rgb="FFFF0000"/>
        <rFont val="Times New Roman"/>
        <family val="1"/>
        <charset val="238"/>
      </rPr>
      <t>védett homlokzat</t>
    </r>
    <r>
      <rPr>
        <sz val="12"/>
        <rFont val="Times New Roman"/>
        <family val="1"/>
        <charset val="238"/>
      </rPr>
      <t xml:space="preserve">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1.500. eFt-nél többet, akár 60% támogatást az az 3.300 eFt-ot is kaphat.</t>
    </r>
  </si>
  <si>
    <t>erkélyek, függőfolyosók felújítása (járulékos munkákkal)</t>
  </si>
  <si>
    <t>erkélyek felújítása (járulékos munkákkal) IV. emeteten</t>
  </si>
  <si>
    <r>
      <t xml:space="preserve">védett homlokzat, ezért </t>
    </r>
    <r>
      <rPr>
        <u/>
        <sz val="12"/>
        <color rgb="FFFF0000"/>
        <rFont val="Times New Roman"/>
        <family val="1"/>
        <charset val="238"/>
      </rPr>
      <t>kiemelt beruházásként is kezelehető</t>
    </r>
    <r>
      <rPr>
        <sz val="12"/>
        <rFont val="Times New Roman"/>
        <family val="1"/>
        <charset val="238"/>
      </rPr>
      <t xml:space="preserve"> és akkor 1.500. eFt-nál többet, akár 60% támogatást az az 3.300 eFt-ot is kaphat.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</si>
</sst>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u/>
      <sz val="10"/>
      <color theme="10"/>
      <name val="Arial CE"/>
      <charset val="238"/>
    </font>
    <font>
      <u/>
      <sz val="10"/>
      <color indexed="12"/>
      <name val="Arial CE"/>
      <charset val="238"/>
    </font>
    <font>
      <strike/>
      <sz val="12"/>
      <name val="Times New Roman"/>
      <family val="1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2"/>
      <color rgb="FFC0C0C0"/>
      <name val="Times New Roman"/>
      <family val="1"/>
      <charset val="238"/>
    </font>
    <font>
      <sz val="12"/>
      <color rgb="FF808080"/>
      <name val="Times New Roman"/>
      <family val="1"/>
      <charset val="238"/>
    </font>
    <font>
      <i/>
      <sz val="12"/>
      <color rgb="FF808080"/>
      <name val="Times New Roman"/>
      <family val="1"/>
      <charset val="238"/>
    </font>
    <font>
      <b/>
      <i/>
      <sz val="12"/>
      <color rgb="FF008000"/>
      <name val="Times New Roman"/>
      <family val="1"/>
      <charset val="238"/>
    </font>
    <font>
      <b/>
      <sz val="12"/>
      <color rgb="FFC0C0C0"/>
      <name val="Times New Roman"/>
      <family val="1"/>
      <charset val="238"/>
    </font>
    <font>
      <b/>
      <i/>
      <sz val="12"/>
      <color theme="1" tint="0.34998626667073579"/>
      <name val="Times New Roman"/>
      <family val="1"/>
      <charset val="238"/>
    </font>
    <font>
      <b/>
      <sz val="11"/>
      <color rgb="FF97470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974706"/>
      <name val="Times New Roman"/>
      <family val="1"/>
      <charset val="238"/>
    </font>
    <font>
      <sz val="12"/>
      <color rgb="FF969696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 tint="0.249977111117893"/>
      <name val="Times New Roman"/>
      <family val="1"/>
      <charset val="238"/>
    </font>
    <font>
      <u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974706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969696"/>
      <name val="Times New Roman"/>
      <family val="1"/>
      <charset val="238"/>
    </font>
    <font>
      <i/>
      <sz val="11"/>
      <color rgb="FF80808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theme="1" tint="0.24997711111789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color rgb="FF0000FF"/>
      <name val="Times New Roman"/>
      <family val="1"/>
      <charset val="238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B99F6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2" fillId="0" borderId="4" xfId="0" applyFont="1" applyBorder="1" applyAlignment="1">
      <alignment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3" fontId="1" fillId="6" borderId="4" xfId="0" applyNumberFormat="1" applyFont="1" applyFill="1" applyBorder="1" applyAlignment="1">
      <alignment horizontal="right" vertical="center" wrapText="1"/>
    </xf>
    <xf numFmtId="3" fontId="3" fillId="6" borderId="4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3" fontId="26" fillId="6" borderId="2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7" fillId="7" borderId="4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27" fillId="7" borderId="3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38" fillId="0" borderId="0" xfId="0" applyFont="1"/>
    <xf numFmtId="3" fontId="3" fillId="7" borderId="6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3" fontId="27" fillId="7" borderId="1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3" fontId="29" fillId="0" borderId="6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</cellXfs>
  <cellStyles count="3">
    <cellStyle name="Hivatkozás 2" xfId="1"/>
    <cellStyle name="Hivatkozás 3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view="pageBreakPreview" zoomScale="75" zoomScaleNormal="75" zoomScaleSheetLayoutView="75" workbookViewId="0">
      <pane xSplit="3" ySplit="1" topLeftCell="D24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5.6" x14ac:dyDescent="0.3"/>
  <cols>
    <col min="1" max="1" width="6.5546875" style="45" customWidth="1"/>
    <col min="2" max="2" width="7.109375" style="45" customWidth="1"/>
    <col min="3" max="3" width="28.88671875" style="45" bestFit="1" customWidth="1"/>
    <col min="4" max="4" width="8.33203125" style="45" customWidth="1"/>
    <col min="5" max="5" width="27.109375" style="45" customWidth="1"/>
    <col min="6" max="6" width="16.109375" style="45" bestFit="1" customWidth="1"/>
    <col min="7" max="7" width="15.6640625" style="45" bestFit="1" customWidth="1"/>
    <col min="8" max="8" width="16" style="45" customWidth="1"/>
    <col min="9" max="9" width="18" style="45" bestFit="1" customWidth="1"/>
    <col min="10" max="10" width="12.33203125" style="45" bestFit="1" customWidth="1"/>
    <col min="11" max="11" width="12.109375" style="39" bestFit="1" customWidth="1"/>
    <col min="12" max="12" width="12" style="39" bestFit="1" customWidth="1"/>
    <col min="13" max="13" width="15.109375" style="45" bestFit="1" customWidth="1"/>
    <col min="14" max="14" width="14.88671875" style="45" bestFit="1" customWidth="1"/>
    <col min="15" max="15" width="5.88671875" style="45" bestFit="1" customWidth="1"/>
    <col min="16" max="16" width="23.44140625" style="45" customWidth="1"/>
    <col min="17" max="17" width="16" bestFit="1" customWidth="1"/>
    <col min="18" max="18" width="21.5546875" bestFit="1" customWidth="1"/>
  </cols>
  <sheetData>
    <row r="1" spans="1:18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37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/>
      <c r="Q1" s="34" t="s">
        <v>799</v>
      </c>
      <c r="R1" s="35">
        <f>(180000000+50000000)/3*2-K255</f>
        <v>153333333.33333334</v>
      </c>
    </row>
    <row r="2" spans="1:18" ht="47.4" thickBot="1" x14ac:dyDescent="0.3">
      <c r="A2" s="5" t="s">
        <v>11</v>
      </c>
      <c r="B2" s="6" t="s">
        <v>11</v>
      </c>
      <c r="C2" s="7" t="s">
        <v>115</v>
      </c>
      <c r="D2" s="14">
        <v>27</v>
      </c>
      <c r="E2" s="36" t="s">
        <v>800</v>
      </c>
      <c r="F2" s="42">
        <v>1102000</v>
      </c>
      <c r="G2" s="43">
        <v>440800</v>
      </c>
      <c r="H2" s="16">
        <v>1102000</v>
      </c>
      <c r="I2" s="19">
        <v>440800</v>
      </c>
      <c r="J2" s="20">
        <v>270000</v>
      </c>
      <c r="K2" s="32">
        <f>'7'!K2</f>
        <v>0</v>
      </c>
      <c r="L2" s="44">
        <v>662000</v>
      </c>
      <c r="M2" s="14">
        <v>500</v>
      </c>
      <c r="N2" s="14" t="s">
        <v>348</v>
      </c>
      <c r="O2" s="14">
        <v>7</v>
      </c>
      <c r="P2" s="14"/>
    </row>
    <row r="3" spans="1:18" ht="47.4" thickBot="1" x14ac:dyDescent="0.3">
      <c r="A3" s="5" t="s">
        <v>4</v>
      </c>
      <c r="B3" s="6" t="s">
        <v>4</v>
      </c>
      <c r="C3" s="7" t="s">
        <v>116</v>
      </c>
      <c r="D3" s="14">
        <v>22</v>
      </c>
      <c r="E3" s="13" t="s">
        <v>611</v>
      </c>
      <c r="F3" s="42">
        <v>1605000</v>
      </c>
      <c r="G3" s="43">
        <v>642000</v>
      </c>
      <c r="H3" s="16">
        <v>1605000</v>
      </c>
      <c r="I3" s="19">
        <v>642000</v>
      </c>
      <c r="J3" s="20">
        <v>220000</v>
      </c>
      <c r="K3" s="32">
        <f>'7'!K3</f>
        <v>0</v>
      </c>
      <c r="L3" s="44">
        <v>963000</v>
      </c>
      <c r="M3" s="14" t="s">
        <v>348</v>
      </c>
      <c r="N3" s="14">
        <v>400</v>
      </c>
      <c r="O3" s="14">
        <v>7</v>
      </c>
      <c r="P3" s="14"/>
    </row>
    <row r="4" spans="1:18" ht="31.8" thickBot="1" x14ac:dyDescent="0.3">
      <c r="A4" s="5" t="s">
        <v>5</v>
      </c>
      <c r="B4" s="6" t="s">
        <v>5</v>
      </c>
      <c r="C4" s="7" t="s">
        <v>668</v>
      </c>
      <c r="D4" s="14">
        <v>63</v>
      </c>
      <c r="E4" s="13" t="s">
        <v>669</v>
      </c>
      <c r="F4" s="42">
        <v>15239000</v>
      </c>
      <c r="G4" s="43">
        <v>4710000</v>
      </c>
      <c r="H4" s="16">
        <v>15239000</v>
      </c>
      <c r="I4" s="19">
        <v>4710000</v>
      </c>
      <c r="J4" s="20">
        <v>300000</v>
      </c>
      <c r="K4" s="32">
        <f>'3'!K2</f>
        <v>0</v>
      </c>
      <c r="L4" s="44">
        <v>13239000</v>
      </c>
      <c r="M4" s="14" t="s">
        <v>348</v>
      </c>
      <c r="N4" s="14" t="s">
        <v>348</v>
      </c>
      <c r="O4" s="14">
        <v>3</v>
      </c>
      <c r="P4" s="14"/>
    </row>
    <row r="5" spans="1:18" ht="31.8" thickBot="1" x14ac:dyDescent="0.3">
      <c r="A5" s="5" t="s">
        <v>6</v>
      </c>
      <c r="B5" s="6" t="s">
        <v>6</v>
      </c>
      <c r="C5" s="7" t="s">
        <v>117</v>
      </c>
      <c r="D5" s="14">
        <v>25</v>
      </c>
      <c r="E5" s="13" t="s">
        <v>609</v>
      </c>
      <c r="F5" s="42">
        <v>3210000</v>
      </c>
      <c r="G5" s="43">
        <v>1284000</v>
      </c>
      <c r="H5" s="16">
        <v>3210000</v>
      </c>
      <c r="I5" s="19">
        <v>1284000</v>
      </c>
      <c r="J5" s="20">
        <v>250000</v>
      </c>
      <c r="K5" s="32">
        <f>'3'!K3</f>
        <v>0</v>
      </c>
      <c r="L5" s="44">
        <v>1926000</v>
      </c>
      <c r="M5" s="14" t="s">
        <v>348</v>
      </c>
      <c r="N5" s="14" t="s">
        <v>348</v>
      </c>
      <c r="O5" s="14">
        <v>3</v>
      </c>
      <c r="P5" s="14" t="s">
        <v>529</v>
      </c>
    </row>
    <row r="6" spans="1:18" ht="47.4" thickBot="1" x14ac:dyDescent="0.3">
      <c r="A6" s="5" t="s">
        <v>12</v>
      </c>
      <c r="B6" s="6" t="s">
        <v>12</v>
      </c>
      <c r="C6" s="8" t="s">
        <v>120</v>
      </c>
      <c r="D6" s="14">
        <v>25</v>
      </c>
      <c r="E6" s="13" t="s">
        <v>801</v>
      </c>
      <c r="F6" s="42">
        <v>1778000</v>
      </c>
      <c r="G6" s="43">
        <v>711200</v>
      </c>
      <c r="H6" s="16">
        <v>1778000</v>
      </c>
      <c r="I6" s="19">
        <v>711200</v>
      </c>
      <c r="J6" s="20">
        <v>250000</v>
      </c>
      <c r="K6" s="32">
        <f>'2'!K2</f>
        <v>0</v>
      </c>
      <c r="L6" s="44">
        <v>1097000</v>
      </c>
      <c r="M6" s="14">
        <v>250</v>
      </c>
      <c r="N6" s="14">
        <v>400</v>
      </c>
      <c r="O6" s="14">
        <v>2</v>
      </c>
      <c r="P6" s="14"/>
    </row>
    <row r="7" spans="1:18" ht="31.8" thickBot="1" x14ac:dyDescent="0.3">
      <c r="A7" s="5" t="s">
        <v>13</v>
      </c>
      <c r="B7" s="6" t="s">
        <v>13</v>
      </c>
      <c r="C7" s="8" t="s">
        <v>121</v>
      </c>
      <c r="D7" s="14">
        <v>21</v>
      </c>
      <c r="E7" s="13" t="s">
        <v>671</v>
      </c>
      <c r="F7" s="42">
        <v>3500000</v>
      </c>
      <c r="G7" s="43">
        <v>1400000</v>
      </c>
      <c r="H7" s="16">
        <v>3500000</v>
      </c>
      <c r="I7" s="19">
        <v>1400000</v>
      </c>
      <c r="J7" s="20">
        <v>210000</v>
      </c>
      <c r="K7" s="32">
        <f>'2'!K3</f>
        <v>0</v>
      </c>
      <c r="L7" s="44">
        <v>2100000</v>
      </c>
      <c r="M7" s="14" t="s">
        <v>348</v>
      </c>
      <c r="N7" s="14" t="s">
        <v>348</v>
      </c>
      <c r="O7" s="14">
        <v>2</v>
      </c>
      <c r="P7" s="46"/>
    </row>
    <row r="8" spans="1:18" ht="31.8" thickBot="1" x14ac:dyDescent="0.3">
      <c r="A8" s="5" t="s">
        <v>14</v>
      </c>
      <c r="B8" s="6" t="s">
        <v>14</v>
      </c>
      <c r="C8" s="8" t="s">
        <v>122</v>
      </c>
      <c r="D8" s="14">
        <v>54</v>
      </c>
      <c r="E8" s="13" t="s">
        <v>572</v>
      </c>
      <c r="F8" s="42">
        <v>45521000</v>
      </c>
      <c r="G8" s="43">
        <v>4080000</v>
      </c>
      <c r="H8" s="16">
        <v>45521000</v>
      </c>
      <c r="I8" s="19">
        <v>4080000</v>
      </c>
      <c r="J8" s="20">
        <v>300000</v>
      </c>
      <c r="K8" s="32">
        <f>'2'!K4</f>
        <v>0</v>
      </c>
      <c r="L8" s="44">
        <v>27321000</v>
      </c>
      <c r="M8" s="14" t="s">
        <v>531</v>
      </c>
      <c r="N8" s="14" t="s">
        <v>348</v>
      </c>
      <c r="O8" s="14">
        <v>2</v>
      </c>
      <c r="P8" s="14"/>
    </row>
    <row r="9" spans="1:18" ht="31.8" thickBot="1" x14ac:dyDescent="0.3">
      <c r="A9" s="5" t="s">
        <v>7</v>
      </c>
      <c r="B9" s="6" t="s">
        <v>7</v>
      </c>
      <c r="C9" s="8" t="s">
        <v>123</v>
      </c>
      <c r="D9" s="14">
        <v>34</v>
      </c>
      <c r="E9" s="13" t="s">
        <v>604</v>
      </c>
      <c r="F9" s="42">
        <v>3397000</v>
      </c>
      <c r="G9" s="43">
        <v>1358800</v>
      </c>
      <c r="H9" s="16">
        <v>3397000</v>
      </c>
      <c r="I9" s="19">
        <v>1358800</v>
      </c>
      <c r="J9" s="20">
        <v>300000</v>
      </c>
      <c r="K9" s="32">
        <f>'2'!K5</f>
        <v>0</v>
      </c>
      <c r="L9" s="44">
        <v>2039000</v>
      </c>
      <c r="M9" s="14" t="s">
        <v>348</v>
      </c>
      <c r="N9" s="14" t="s">
        <v>348</v>
      </c>
      <c r="O9" s="14">
        <v>2</v>
      </c>
      <c r="P9" s="14"/>
    </row>
    <row r="10" spans="1:18" ht="31.8" thickBot="1" x14ac:dyDescent="0.3">
      <c r="A10" s="5" t="s">
        <v>24</v>
      </c>
      <c r="B10" s="6" t="s">
        <v>24</v>
      </c>
      <c r="C10" s="8" t="s">
        <v>124</v>
      </c>
      <c r="D10" s="14">
        <v>19</v>
      </c>
      <c r="E10" s="13" t="s">
        <v>609</v>
      </c>
      <c r="F10" s="42">
        <v>8234000</v>
      </c>
      <c r="G10" s="43">
        <v>1630000</v>
      </c>
      <c r="H10" s="16">
        <v>8234000</v>
      </c>
      <c r="I10" s="19">
        <v>1630000</v>
      </c>
      <c r="J10" s="20">
        <v>190000</v>
      </c>
      <c r="K10" s="32">
        <f>'2'!K6</f>
        <v>0</v>
      </c>
      <c r="L10" s="44">
        <v>1700000</v>
      </c>
      <c r="M10" s="14" t="s">
        <v>558</v>
      </c>
      <c r="N10" s="14" t="s">
        <v>348</v>
      </c>
      <c r="O10" s="14">
        <v>2</v>
      </c>
      <c r="P10" s="14"/>
    </row>
    <row r="11" spans="1:18" ht="31.8" thickBot="1" x14ac:dyDescent="0.3">
      <c r="A11" s="5" t="s">
        <v>25</v>
      </c>
      <c r="B11" s="6" t="s">
        <v>25</v>
      </c>
      <c r="C11" s="8" t="s">
        <v>125</v>
      </c>
      <c r="D11" s="14">
        <v>39</v>
      </c>
      <c r="E11" s="13" t="s">
        <v>802</v>
      </c>
      <c r="F11" s="42">
        <v>4598000</v>
      </c>
      <c r="G11" s="43">
        <v>1839200</v>
      </c>
      <c r="H11" s="16">
        <v>4598000</v>
      </c>
      <c r="I11" s="19">
        <v>1839200</v>
      </c>
      <c r="J11" s="20">
        <v>300000</v>
      </c>
      <c r="K11" s="32">
        <f>'2'!K7</f>
        <v>0</v>
      </c>
      <c r="L11" s="44">
        <v>2762000</v>
      </c>
      <c r="M11" s="14">
        <v>800</v>
      </c>
      <c r="N11" s="14">
        <v>300</v>
      </c>
      <c r="O11" s="14">
        <v>2</v>
      </c>
      <c r="P11" s="14"/>
    </row>
    <row r="12" spans="1:18" ht="47.4" thickBot="1" x14ac:dyDescent="0.3">
      <c r="A12" s="5" t="s">
        <v>8</v>
      </c>
      <c r="B12" s="6" t="s">
        <v>8</v>
      </c>
      <c r="C12" s="7" t="s">
        <v>126</v>
      </c>
      <c r="D12" s="14">
        <v>38</v>
      </c>
      <c r="E12" s="13" t="s">
        <v>605</v>
      </c>
      <c r="F12" s="42">
        <v>2152000</v>
      </c>
      <c r="G12" s="43">
        <v>860800</v>
      </c>
      <c r="H12" s="16">
        <v>2152000</v>
      </c>
      <c r="I12" s="19">
        <v>860800</v>
      </c>
      <c r="J12" s="20">
        <v>300000</v>
      </c>
      <c r="K12" s="32">
        <f>'5'!K2</f>
        <v>0</v>
      </c>
      <c r="L12" s="44">
        <v>1292000</v>
      </c>
      <c r="M12" s="44">
        <v>4300</v>
      </c>
      <c r="N12" s="14" t="s">
        <v>348</v>
      </c>
      <c r="O12" s="14">
        <v>5</v>
      </c>
      <c r="P12" s="14"/>
    </row>
    <row r="13" spans="1:18" ht="47.4" thickBot="1" x14ac:dyDescent="0.3">
      <c r="A13" s="5" t="s">
        <v>15</v>
      </c>
      <c r="B13" s="6" t="s">
        <v>15</v>
      </c>
      <c r="C13" s="7" t="s">
        <v>607</v>
      </c>
      <c r="D13" s="14">
        <v>52</v>
      </c>
      <c r="E13" s="13" t="s">
        <v>606</v>
      </c>
      <c r="F13" s="42">
        <v>14800000</v>
      </c>
      <c r="G13" s="43">
        <v>3940000</v>
      </c>
      <c r="H13" s="16">
        <v>14800000</v>
      </c>
      <c r="I13" s="19">
        <v>3940000</v>
      </c>
      <c r="J13" s="20">
        <v>300000</v>
      </c>
      <c r="K13" s="32">
        <f>'6'!K2</f>
        <v>0</v>
      </c>
      <c r="L13" s="44">
        <v>8880000</v>
      </c>
      <c r="M13" s="14" t="s">
        <v>348</v>
      </c>
      <c r="N13" s="14" t="s">
        <v>348</v>
      </c>
      <c r="O13" s="14">
        <v>6</v>
      </c>
      <c r="P13" s="14"/>
    </row>
    <row r="14" spans="1:18" ht="31.8" thickBot="1" x14ac:dyDescent="0.3">
      <c r="A14" s="5" t="s">
        <v>26</v>
      </c>
      <c r="B14" s="6" t="s">
        <v>26</v>
      </c>
      <c r="C14" s="7" t="s">
        <v>127</v>
      </c>
      <c r="D14" s="14">
        <v>20</v>
      </c>
      <c r="E14" s="13" t="s">
        <v>803</v>
      </c>
      <c r="F14" s="42">
        <v>1555000</v>
      </c>
      <c r="G14" s="43">
        <v>622000</v>
      </c>
      <c r="H14" s="16">
        <v>1555000</v>
      </c>
      <c r="I14" s="19">
        <v>622000</v>
      </c>
      <c r="J14" s="20">
        <v>200000</v>
      </c>
      <c r="K14" s="32">
        <f>'4'!K2</f>
        <v>0</v>
      </c>
      <c r="L14" s="44">
        <v>957000</v>
      </c>
      <c r="M14" s="44">
        <v>1200</v>
      </c>
      <c r="N14" s="14" t="s">
        <v>348</v>
      </c>
      <c r="O14" s="14">
        <v>4</v>
      </c>
      <c r="P14" s="14"/>
    </row>
    <row r="15" spans="1:18" ht="47.4" thickBot="1" x14ac:dyDescent="0.3">
      <c r="A15" s="5" t="s">
        <v>9</v>
      </c>
      <c r="B15" s="6" t="s">
        <v>9</v>
      </c>
      <c r="C15" s="7" t="s">
        <v>129</v>
      </c>
      <c r="D15" s="14">
        <v>52</v>
      </c>
      <c r="E15" s="13" t="s">
        <v>676</v>
      </c>
      <c r="F15" s="42">
        <v>5125000</v>
      </c>
      <c r="G15" s="43">
        <v>2050000</v>
      </c>
      <c r="H15" s="16">
        <v>5125000</v>
      </c>
      <c r="I15" s="19">
        <v>2050000</v>
      </c>
      <c r="J15" s="20">
        <v>300000</v>
      </c>
      <c r="K15" s="32">
        <f>'4'!K3</f>
        <v>0</v>
      </c>
      <c r="L15" s="44">
        <v>4500000</v>
      </c>
      <c r="M15" s="14" t="s">
        <v>348</v>
      </c>
      <c r="N15" s="14" t="s">
        <v>348</v>
      </c>
      <c r="O15" s="14">
        <v>4</v>
      </c>
      <c r="P15" s="14"/>
    </row>
    <row r="16" spans="1:18" ht="47.4" thickBot="1" x14ac:dyDescent="0.3">
      <c r="A16" s="5" t="s">
        <v>16</v>
      </c>
      <c r="B16" s="6" t="s">
        <v>16</v>
      </c>
      <c r="C16" s="7" t="s">
        <v>128</v>
      </c>
      <c r="D16" s="14">
        <v>22</v>
      </c>
      <c r="E16" s="13" t="s">
        <v>703</v>
      </c>
      <c r="F16" s="42">
        <v>819000</v>
      </c>
      <c r="G16" s="43">
        <v>327600</v>
      </c>
      <c r="H16" s="16">
        <v>819000</v>
      </c>
      <c r="I16" s="19">
        <v>327600</v>
      </c>
      <c r="J16" s="20">
        <v>220000</v>
      </c>
      <c r="K16" s="32">
        <f>'4'!K4</f>
        <v>0</v>
      </c>
      <c r="L16" s="44">
        <v>590000</v>
      </c>
      <c r="M16" s="14" t="s">
        <v>348</v>
      </c>
      <c r="N16" s="14" t="s">
        <v>348</v>
      </c>
      <c r="O16" s="14">
        <v>4</v>
      </c>
      <c r="P16" s="14"/>
    </row>
    <row r="17" spans="1:16" ht="47.4" thickBot="1" x14ac:dyDescent="0.3">
      <c r="A17" s="5" t="s">
        <v>10</v>
      </c>
      <c r="B17" s="6" t="s">
        <v>10</v>
      </c>
      <c r="C17" s="7" t="s">
        <v>674</v>
      </c>
      <c r="D17" s="14">
        <v>57</v>
      </c>
      <c r="E17" s="13" t="s">
        <v>675</v>
      </c>
      <c r="F17" s="42">
        <v>27267000</v>
      </c>
      <c r="G17" s="43">
        <v>4290000</v>
      </c>
      <c r="H17" s="16">
        <v>27267000</v>
      </c>
      <c r="I17" s="19">
        <v>4290000</v>
      </c>
      <c r="J17" s="20">
        <v>300000</v>
      </c>
      <c r="K17" s="32">
        <f>'4'!K5</f>
        <v>0</v>
      </c>
      <c r="L17" s="44">
        <v>23067000</v>
      </c>
      <c r="M17" s="14" t="s">
        <v>348</v>
      </c>
      <c r="N17" s="14" t="s">
        <v>348</v>
      </c>
      <c r="O17" s="14">
        <v>4</v>
      </c>
      <c r="P17" s="14"/>
    </row>
    <row r="18" spans="1:16" ht="31.8" thickBot="1" x14ac:dyDescent="0.3">
      <c r="A18" s="5" t="s">
        <v>27</v>
      </c>
      <c r="B18" s="6" t="s">
        <v>27</v>
      </c>
      <c r="C18" s="7" t="s">
        <v>158</v>
      </c>
      <c r="D18" s="14">
        <v>22</v>
      </c>
      <c r="E18" s="13" t="s">
        <v>575</v>
      </c>
      <c r="F18" s="42">
        <v>5044000</v>
      </c>
      <c r="G18" s="43">
        <v>1840000</v>
      </c>
      <c r="H18" s="16">
        <v>5044000</v>
      </c>
      <c r="I18" s="19">
        <v>1840000</v>
      </c>
      <c r="J18" s="20">
        <v>220000</v>
      </c>
      <c r="K18" s="32">
        <f>'4'!K6</f>
        <v>0</v>
      </c>
      <c r="L18" s="44">
        <v>3027000</v>
      </c>
      <c r="M18" s="14" t="s">
        <v>348</v>
      </c>
      <c r="N18" s="14" t="s">
        <v>348</v>
      </c>
      <c r="O18" s="14">
        <v>4</v>
      </c>
      <c r="P18" s="14"/>
    </row>
    <row r="19" spans="1:16" ht="31.8" thickBot="1" x14ac:dyDescent="0.3">
      <c r="A19" s="5" t="s">
        <v>28</v>
      </c>
      <c r="B19" s="6" t="s">
        <v>28</v>
      </c>
      <c r="C19" s="7" t="s">
        <v>159</v>
      </c>
      <c r="D19" s="14">
        <v>22</v>
      </c>
      <c r="E19" s="13" t="s">
        <v>673</v>
      </c>
      <c r="F19" s="42">
        <v>1533000</v>
      </c>
      <c r="G19" s="43">
        <v>613200</v>
      </c>
      <c r="H19" s="16">
        <v>1533000</v>
      </c>
      <c r="I19" s="19">
        <v>613200</v>
      </c>
      <c r="J19" s="20">
        <v>220000</v>
      </c>
      <c r="K19" s="32">
        <f>'7'!K4</f>
        <v>0</v>
      </c>
      <c r="L19" s="44">
        <v>919000</v>
      </c>
      <c r="M19" s="14" t="s">
        <v>348</v>
      </c>
      <c r="N19" s="14" t="s">
        <v>348</v>
      </c>
      <c r="O19" s="14">
        <v>7</v>
      </c>
      <c r="P19" s="47" t="s">
        <v>557</v>
      </c>
    </row>
    <row r="20" spans="1:16" ht="31.8" thickBot="1" x14ac:dyDescent="0.3">
      <c r="A20" s="5" t="s">
        <v>29</v>
      </c>
      <c r="B20" s="6" t="s">
        <v>29</v>
      </c>
      <c r="C20" s="7" t="s">
        <v>160</v>
      </c>
      <c r="D20" s="14">
        <v>29</v>
      </c>
      <c r="E20" s="13" t="s">
        <v>604</v>
      </c>
      <c r="F20" s="42">
        <v>9093000</v>
      </c>
      <c r="G20" s="43">
        <v>2330000</v>
      </c>
      <c r="H20" s="16">
        <v>9093000</v>
      </c>
      <c r="I20" s="19">
        <v>2330000</v>
      </c>
      <c r="J20" s="20">
        <v>290000</v>
      </c>
      <c r="K20" s="32">
        <f>'4'!K7</f>
        <v>0</v>
      </c>
      <c r="L20" s="44">
        <v>5455920</v>
      </c>
      <c r="M20" s="14" t="s">
        <v>348</v>
      </c>
      <c r="N20" s="14" t="s">
        <v>348</v>
      </c>
      <c r="O20" s="14">
        <v>4</v>
      </c>
      <c r="P20" s="14"/>
    </row>
    <row r="21" spans="1:16" ht="31.8" thickBot="1" x14ac:dyDescent="0.3">
      <c r="A21" s="5" t="s">
        <v>30</v>
      </c>
      <c r="B21" s="6" t="s">
        <v>30</v>
      </c>
      <c r="C21" s="7" t="s">
        <v>161</v>
      </c>
      <c r="D21" s="14">
        <v>22</v>
      </c>
      <c r="E21" s="13" t="s">
        <v>604</v>
      </c>
      <c r="F21" s="42">
        <v>2508000</v>
      </c>
      <c r="G21" s="43">
        <v>1003200</v>
      </c>
      <c r="H21" s="16">
        <v>2508000</v>
      </c>
      <c r="I21" s="19">
        <v>1003200</v>
      </c>
      <c r="J21" s="20">
        <v>220000</v>
      </c>
      <c r="K21" s="32">
        <f>'4'!K8</f>
        <v>0</v>
      </c>
      <c r="L21" s="44">
        <v>1505000</v>
      </c>
      <c r="M21" s="14" t="s">
        <v>348</v>
      </c>
      <c r="N21" s="14" t="s">
        <v>348</v>
      </c>
      <c r="O21" s="14">
        <v>4</v>
      </c>
      <c r="P21" s="14"/>
    </row>
    <row r="22" spans="1:16" ht="47.4" thickBot="1" x14ac:dyDescent="0.3">
      <c r="A22" s="5" t="s">
        <v>31</v>
      </c>
      <c r="B22" s="6" t="s">
        <v>31</v>
      </c>
      <c r="C22" s="7" t="s">
        <v>162</v>
      </c>
      <c r="D22" s="14">
        <v>19</v>
      </c>
      <c r="E22" s="13" t="s">
        <v>580</v>
      </c>
      <c r="F22" s="42">
        <v>1933000</v>
      </c>
      <c r="G22" s="43">
        <v>773200</v>
      </c>
      <c r="H22" s="16">
        <v>1933000</v>
      </c>
      <c r="I22" s="19">
        <v>773200</v>
      </c>
      <c r="J22" s="20">
        <v>190000</v>
      </c>
      <c r="K22" s="32">
        <f>'4'!K9</f>
        <v>0</v>
      </c>
      <c r="L22" s="44">
        <v>1160000</v>
      </c>
      <c r="M22" s="14" t="s">
        <v>348</v>
      </c>
      <c r="N22" s="14">
        <v>500</v>
      </c>
      <c r="O22" s="14">
        <v>4</v>
      </c>
      <c r="P22" s="14"/>
    </row>
    <row r="23" spans="1:16" ht="31.8" thickBot="1" x14ac:dyDescent="0.3">
      <c r="A23" s="5" t="s">
        <v>32</v>
      </c>
      <c r="B23" s="6" t="s">
        <v>32</v>
      </c>
      <c r="C23" s="7" t="s">
        <v>163</v>
      </c>
      <c r="D23" s="14">
        <v>29</v>
      </c>
      <c r="E23" s="13" t="s">
        <v>583</v>
      </c>
      <c r="F23" s="42">
        <v>10987000</v>
      </c>
      <c r="G23" s="43">
        <v>2330000</v>
      </c>
      <c r="H23" s="16">
        <v>10987000</v>
      </c>
      <c r="I23" s="19">
        <v>2330000</v>
      </c>
      <c r="J23" s="20">
        <v>290000</v>
      </c>
      <c r="K23" s="32">
        <f>'4'!K10</f>
        <v>0</v>
      </c>
      <c r="L23" s="44">
        <v>7300000</v>
      </c>
      <c r="M23" s="14">
        <v>500</v>
      </c>
      <c r="N23" s="14" t="s">
        <v>789</v>
      </c>
      <c r="O23" s="14">
        <v>4</v>
      </c>
      <c r="P23" s="14"/>
    </row>
    <row r="24" spans="1:16" ht="47.4" thickBot="1" x14ac:dyDescent="0.3">
      <c r="A24" s="5" t="s">
        <v>33</v>
      </c>
      <c r="B24" s="6" t="s">
        <v>33</v>
      </c>
      <c r="C24" s="8" t="s">
        <v>193</v>
      </c>
      <c r="D24" s="14">
        <v>39</v>
      </c>
      <c r="E24" s="13" t="s">
        <v>677</v>
      </c>
      <c r="F24" s="42">
        <v>2472000</v>
      </c>
      <c r="G24" s="43">
        <v>988800</v>
      </c>
      <c r="H24" s="16">
        <v>2472000</v>
      </c>
      <c r="I24" s="19">
        <v>988800</v>
      </c>
      <c r="J24" s="20">
        <v>300000</v>
      </c>
      <c r="K24" s="32">
        <f>'2'!K8</f>
        <v>0</v>
      </c>
      <c r="L24" s="44">
        <v>1483000</v>
      </c>
      <c r="M24" s="14" t="s">
        <v>348</v>
      </c>
      <c r="N24" s="14" t="s">
        <v>348</v>
      </c>
      <c r="O24" s="14">
        <v>2</v>
      </c>
      <c r="P24" s="14"/>
    </row>
    <row r="25" spans="1:16" ht="63" thickBot="1" x14ac:dyDescent="0.3">
      <c r="A25" s="5" t="s">
        <v>34</v>
      </c>
      <c r="B25" s="6" t="s">
        <v>34</v>
      </c>
      <c r="C25" s="7" t="s">
        <v>566</v>
      </c>
      <c r="D25" s="14">
        <v>72</v>
      </c>
      <c r="E25" s="13" t="s">
        <v>678</v>
      </c>
      <c r="F25" s="42">
        <v>2545000</v>
      </c>
      <c r="G25" s="43">
        <v>1018000</v>
      </c>
      <c r="H25" s="16">
        <v>2545000</v>
      </c>
      <c r="I25" s="19">
        <v>1018000</v>
      </c>
      <c r="J25" s="20">
        <v>300000</v>
      </c>
      <c r="K25" s="32">
        <f>'7'!K5</f>
        <v>0</v>
      </c>
      <c r="L25" s="44">
        <v>1527000</v>
      </c>
      <c r="M25" s="14">
        <v>600</v>
      </c>
      <c r="N25" s="14">
        <v>680</v>
      </c>
      <c r="O25" s="14">
        <v>7</v>
      </c>
      <c r="P25" s="14"/>
    </row>
    <row r="26" spans="1:16" ht="47.4" thickBot="1" x14ac:dyDescent="0.3">
      <c r="A26" s="5" t="s">
        <v>35</v>
      </c>
      <c r="B26" s="6" t="s">
        <v>35</v>
      </c>
      <c r="C26" s="7" t="s">
        <v>203</v>
      </c>
      <c r="D26" s="14">
        <v>39</v>
      </c>
      <c r="E26" s="13" t="s">
        <v>804</v>
      </c>
      <c r="F26" s="16">
        <v>8056000</v>
      </c>
      <c r="G26" s="43">
        <v>3030000</v>
      </c>
      <c r="H26" s="16">
        <v>8056000</v>
      </c>
      <c r="I26" s="19">
        <v>3030000</v>
      </c>
      <c r="J26" s="20">
        <v>300000</v>
      </c>
      <c r="K26" s="32">
        <f>'7'!K6</f>
        <v>0</v>
      </c>
      <c r="L26" s="44">
        <v>4753000</v>
      </c>
      <c r="M26" s="14" t="s">
        <v>348</v>
      </c>
      <c r="N26" s="14" t="s">
        <v>348</v>
      </c>
      <c r="O26" s="14">
        <v>7</v>
      </c>
      <c r="P26" s="14"/>
    </row>
    <row r="27" spans="1:16" ht="47.4" thickBot="1" x14ac:dyDescent="0.3">
      <c r="A27" s="5" t="s">
        <v>36</v>
      </c>
      <c r="B27" s="6" t="s">
        <v>36</v>
      </c>
      <c r="C27" s="7" t="s">
        <v>204</v>
      </c>
      <c r="D27" s="14">
        <v>50</v>
      </c>
      <c r="E27" s="13" t="s">
        <v>805</v>
      </c>
      <c r="F27" s="16">
        <v>15475000</v>
      </c>
      <c r="G27" s="43">
        <v>3800000</v>
      </c>
      <c r="H27" s="16">
        <v>15475000</v>
      </c>
      <c r="I27" s="19">
        <v>3800000</v>
      </c>
      <c r="J27" s="20">
        <v>300000</v>
      </c>
      <c r="K27" s="32">
        <f>'7'!K7</f>
        <v>0</v>
      </c>
      <c r="L27" s="44">
        <v>14800000</v>
      </c>
      <c r="M27" s="14">
        <v>700</v>
      </c>
      <c r="N27" s="14">
        <v>600</v>
      </c>
      <c r="O27" s="14">
        <v>7</v>
      </c>
      <c r="P27" s="14" t="s">
        <v>529</v>
      </c>
    </row>
    <row r="28" spans="1:16" ht="31.8" thickBot="1" x14ac:dyDescent="0.3">
      <c r="A28" s="5" t="s">
        <v>37</v>
      </c>
      <c r="B28" s="6" t="s">
        <v>37</v>
      </c>
      <c r="C28" s="7" t="s">
        <v>205</v>
      </c>
      <c r="D28" s="14">
        <v>16</v>
      </c>
      <c r="E28" s="13" t="s">
        <v>575</v>
      </c>
      <c r="F28" s="16">
        <v>3979000</v>
      </c>
      <c r="G28" s="43">
        <v>1420000</v>
      </c>
      <c r="H28" s="16">
        <v>3979000</v>
      </c>
      <c r="I28" s="19">
        <v>1420000</v>
      </c>
      <c r="J28" s="20">
        <v>160000</v>
      </c>
      <c r="K28" s="32">
        <f>'8'!K2</f>
        <v>0</v>
      </c>
      <c r="L28" s="44">
        <v>2560000</v>
      </c>
      <c r="M28" s="14" t="s">
        <v>348</v>
      </c>
      <c r="N28" s="14" t="s">
        <v>348</v>
      </c>
      <c r="O28" s="14">
        <v>8</v>
      </c>
      <c r="P28" s="14"/>
    </row>
    <row r="29" spans="1:16" ht="47.4" thickBot="1" x14ac:dyDescent="0.3">
      <c r="A29" s="5" t="s">
        <v>38</v>
      </c>
      <c r="B29" s="6" t="s">
        <v>38</v>
      </c>
      <c r="C29" s="7" t="s">
        <v>217</v>
      </c>
      <c r="D29" s="14">
        <v>37</v>
      </c>
      <c r="E29" s="13" t="s">
        <v>587</v>
      </c>
      <c r="F29" s="16">
        <v>3261000</v>
      </c>
      <c r="G29" s="43">
        <v>1304400</v>
      </c>
      <c r="H29" s="16">
        <v>3261000</v>
      </c>
      <c r="I29" s="19">
        <v>1304400</v>
      </c>
      <c r="J29" s="20">
        <v>300000</v>
      </c>
      <c r="K29" s="32">
        <f>'8'!K3</f>
        <v>0</v>
      </c>
      <c r="L29" s="44">
        <v>1957000</v>
      </c>
      <c r="M29" s="44">
        <v>1000</v>
      </c>
      <c r="N29" s="44">
        <v>1400</v>
      </c>
      <c r="O29" s="14">
        <v>8</v>
      </c>
      <c r="P29" s="14"/>
    </row>
    <row r="30" spans="1:16" ht="31.8" thickBot="1" x14ac:dyDescent="0.3">
      <c r="A30" s="5" t="s">
        <v>39</v>
      </c>
      <c r="B30" s="102" t="s">
        <v>39</v>
      </c>
      <c r="C30" s="7" t="s">
        <v>218</v>
      </c>
      <c r="D30" s="14">
        <v>100</v>
      </c>
      <c r="E30" s="13" t="s">
        <v>572</v>
      </c>
      <c r="F30" s="16">
        <v>7637000</v>
      </c>
      <c r="G30" s="48">
        <v>3054800</v>
      </c>
      <c r="H30" s="86">
        <v>11413000</v>
      </c>
      <c r="I30" s="88">
        <v>4565200</v>
      </c>
      <c r="J30" s="90">
        <v>300000</v>
      </c>
      <c r="K30" s="32">
        <f>'8'!K4</f>
        <v>0</v>
      </c>
      <c r="L30" s="94">
        <v>12625000</v>
      </c>
      <c r="M30" s="94">
        <v>1500</v>
      </c>
      <c r="N30" s="94">
        <v>1500</v>
      </c>
      <c r="O30" s="14">
        <v>8</v>
      </c>
      <c r="P30" s="14"/>
    </row>
    <row r="31" spans="1:16" ht="31.8" thickBot="1" x14ac:dyDescent="0.3">
      <c r="A31" s="5" t="s">
        <v>40</v>
      </c>
      <c r="B31" s="103"/>
      <c r="C31" s="7" t="s">
        <v>218</v>
      </c>
      <c r="D31" s="14">
        <v>100</v>
      </c>
      <c r="E31" s="13" t="s">
        <v>604</v>
      </c>
      <c r="F31" s="16">
        <v>3776000</v>
      </c>
      <c r="G31" s="48">
        <v>1510400</v>
      </c>
      <c r="H31" s="87"/>
      <c r="I31" s="89"/>
      <c r="J31" s="91"/>
      <c r="K31" s="32">
        <f>'8'!K5</f>
        <v>0</v>
      </c>
      <c r="L31" s="95"/>
      <c r="M31" s="95"/>
      <c r="N31" s="95"/>
      <c r="O31" s="14">
        <v>8</v>
      </c>
      <c r="P31" s="14" t="s">
        <v>784</v>
      </c>
    </row>
    <row r="32" spans="1:16" ht="47.4" thickBot="1" x14ac:dyDescent="0.3">
      <c r="A32" s="5" t="s">
        <v>41</v>
      </c>
      <c r="B32" s="6" t="s">
        <v>40</v>
      </c>
      <c r="C32" s="8" t="s">
        <v>512</v>
      </c>
      <c r="D32" s="14">
        <v>23</v>
      </c>
      <c r="E32" s="13" t="s">
        <v>581</v>
      </c>
      <c r="F32" s="42">
        <v>4603000</v>
      </c>
      <c r="G32" s="43">
        <v>1841200</v>
      </c>
      <c r="H32" s="16">
        <v>4603000</v>
      </c>
      <c r="I32" s="19">
        <v>1841200</v>
      </c>
      <c r="J32" s="20">
        <v>230000</v>
      </c>
      <c r="K32" s="32">
        <f>'1'!K2</f>
        <v>0</v>
      </c>
      <c r="L32" s="44">
        <v>2762000</v>
      </c>
      <c r="M32" s="14">
        <v>400</v>
      </c>
      <c r="N32" s="14">
        <v>500</v>
      </c>
      <c r="O32" s="14">
        <v>1</v>
      </c>
      <c r="P32" s="14" t="s">
        <v>529</v>
      </c>
    </row>
    <row r="33" spans="1:16" ht="31.8" thickBot="1" x14ac:dyDescent="0.3">
      <c r="A33" s="5" t="s">
        <v>42</v>
      </c>
      <c r="B33" s="6" t="s">
        <v>41</v>
      </c>
      <c r="C33" s="8" t="s">
        <v>245</v>
      </c>
      <c r="D33" s="14">
        <v>32</v>
      </c>
      <c r="E33" s="13" t="s">
        <v>568</v>
      </c>
      <c r="F33" s="42">
        <v>2037000</v>
      </c>
      <c r="G33" s="43">
        <v>814800</v>
      </c>
      <c r="H33" s="16">
        <v>2037000</v>
      </c>
      <c r="I33" s="19">
        <v>814800</v>
      </c>
      <c r="J33" s="20">
        <v>300000</v>
      </c>
      <c r="K33" s="32">
        <f>'1'!K3</f>
        <v>0</v>
      </c>
      <c r="L33" s="44">
        <v>2037000</v>
      </c>
      <c r="M33" s="14" t="s">
        <v>348</v>
      </c>
      <c r="N33" s="14" t="s">
        <v>348</v>
      </c>
      <c r="O33" s="14">
        <v>1</v>
      </c>
      <c r="P33" s="14"/>
    </row>
    <row r="34" spans="1:16" ht="31.8" thickBot="1" x14ac:dyDescent="0.3">
      <c r="A34" s="5" t="s">
        <v>43</v>
      </c>
      <c r="B34" s="6" t="s">
        <v>42</v>
      </c>
      <c r="C34" s="7" t="s">
        <v>256</v>
      </c>
      <c r="D34" s="14">
        <v>48</v>
      </c>
      <c r="E34" s="13" t="s">
        <v>568</v>
      </c>
      <c r="F34" s="42">
        <v>1888000</v>
      </c>
      <c r="G34" s="43">
        <v>755200</v>
      </c>
      <c r="H34" s="16">
        <v>1888000</v>
      </c>
      <c r="I34" s="19">
        <v>755200</v>
      </c>
      <c r="J34" s="20">
        <v>300000</v>
      </c>
      <c r="K34" s="32">
        <f>'6'!K3</f>
        <v>0</v>
      </c>
      <c r="L34" s="44">
        <v>1200000</v>
      </c>
      <c r="M34" s="14">
        <v>500</v>
      </c>
      <c r="N34" s="14">
        <v>500</v>
      </c>
      <c r="O34" s="14">
        <v>6</v>
      </c>
      <c r="P34" s="14"/>
    </row>
    <row r="35" spans="1:16" ht="47.4" thickBot="1" x14ac:dyDescent="0.3">
      <c r="A35" s="5" t="s">
        <v>44</v>
      </c>
      <c r="B35" s="6" t="s">
        <v>43</v>
      </c>
      <c r="C35" s="7" t="s">
        <v>257</v>
      </c>
      <c r="D35" s="14">
        <v>41</v>
      </c>
      <c r="E35" s="13" t="s">
        <v>612</v>
      </c>
      <c r="F35" s="42">
        <v>2406000</v>
      </c>
      <c r="G35" s="43">
        <v>962400</v>
      </c>
      <c r="H35" s="16">
        <v>2406000</v>
      </c>
      <c r="I35" s="19">
        <v>962400</v>
      </c>
      <c r="J35" s="20">
        <v>300000</v>
      </c>
      <c r="K35" s="32">
        <f>'6'!K4</f>
        <v>0</v>
      </c>
      <c r="L35" s="44">
        <v>1444000</v>
      </c>
      <c r="M35" s="14">
        <v>300</v>
      </c>
      <c r="N35" s="14" t="s">
        <v>348</v>
      </c>
      <c r="O35" s="14">
        <v>6</v>
      </c>
      <c r="P35" s="14"/>
    </row>
    <row r="36" spans="1:16" ht="47.4" thickBot="1" x14ac:dyDescent="0.3">
      <c r="A36" s="5" t="s">
        <v>45</v>
      </c>
      <c r="B36" s="6" t="s">
        <v>44</v>
      </c>
      <c r="C36" s="8" t="s">
        <v>285</v>
      </c>
      <c r="D36" s="14">
        <v>40</v>
      </c>
      <c r="E36" s="13" t="s">
        <v>639</v>
      </c>
      <c r="F36" s="42">
        <v>4370000</v>
      </c>
      <c r="G36" s="43">
        <v>1748000</v>
      </c>
      <c r="H36" s="16">
        <v>4370000</v>
      </c>
      <c r="I36" s="19">
        <v>1748000</v>
      </c>
      <c r="J36" s="20">
        <v>300000</v>
      </c>
      <c r="K36" s="32">
        <f>'4'!K11</f>
        <v>0</v>
      </c>
      <c r="L36" s="44">
        <v>4370000</v>
      </c>
      <c r="M36" s="14" t="s">
        <v>348</v>
      </c>
      <c r="N36" s="14" t="s">
        <v>348</v>
      </c>
      <c r="O36" s="14">
        <v>4</v>
      </c>
      <c r="P36" s="14"/>
    </row>
    <row r="37" spans="1:16" ht="47.4" thickBot="1" x14ac:dyDescent="0.3">
      <c r="A37" s="5" t="s">
        <v>46</v>
      </c>
      <c r="B37" s="6" t="s">
        <v>45</v>
      </c>
      <c r="C37" s="7" t="s">
        <v>270</v>
      </c>
      <c r="D37" s="14">
        <v>30</v>
      </c>
      <c r="E37" s="13" t="s">
        <v>829</v>
      </c>
      <c r="F37" s="42">
        <v>2287000</v>
      </c>
      <c r="G37" s="43">
        <v>914800</v>
      </c>
      <c r="H37" s="16">
        <v>2287000</v>
      </c>
      <c r="I37" s="19">
        <v>914800</v>
      </c>
      <c r="J37" s="20">
        <v>300000</v>
      </c>
      <c r="K37" s="32">
        <f>'7'!K8</f>
        <v>0</v>
      </c>
      <c r="L37" s="44">
        <v>1372000</v>
      </c>
      <c r="M37" s="14" t="s">
        <v>348</v>
      </c>
      <c r="N37" s="14" t="s">
        <v>348</v>
      </c>
      <c r="O37" s="14">
        <v>7</v>
      </c>
      <c r="P37" s="14"/>
    </row>
    <row r="38" spans="1:16" ht="31.8" thickBot="1" x14ac:dyDescent="0.3">
      <c r="A38" s="5" t="s">
        <v>47</v>
      </c>
      <c r="B38" s="6" t="s">
        <v>46</v>
      </c>
      <c r="C38" s="8" t="s">
        <v>271</v>
      </c>
      <c r="D38" s="14">
        <v>20</v>
      </c>
      <c r="E38" s="13" t="s">
        <v>578</v>
      </c>
      <c r="F38" s="42">
        <v>2985000</v>
      </c>
      <c r="G38" s="43">
        <v>1194000</v>
      </c>
      <c r="H38" s="16">
        <v>2985000</v>
      </c>
      <c r="I38" s="19">
        <v>1194000</v>
      </c>
      <c r="J38" s="20">
        <v>200000</v>
      </c>
      <c r="K38" s="32">
        <f>'2'!K9</f>
        <v>0</v>
      </c>
      <c r="L38" s="44">
        <v>1791000</v>
      </c>
      <c r="M38" s="14" t="s">
        <v>530</v>
      </c>
      <c r="N38" s="14" t="s">
        <v>348</v>
      </c>
      <c r="O38" s="14">
        <v>2</v>
      </c>
      <c r="P38" s="14"/>
    </row>
    <row r="39" spans="1:16" ht="31.8" thickBot="1" x14ac:dyDescent="0.3">
      <c r="A39" s="5" t="s">
        <v>48</v>
      </c>
      <c r="B39" s="102" t="s">
        <v>47</v>
      </c>
      <c r="C39" s="8" t="s">
        <v>272</v>
      </c>
      <c r="D39" s="14">
        <v>33</v>
      </c>
      <c r="E39" s="13" t="s">
        <v>600</v>
      </c>
      <c r="F39" s="42">
        <v>813000</v>
      </c>
      <c r="G39" s="48">
        <v>325200</v>
      </c>
      <c r="H39" s="86">
        <v>1824000</v>
      </c>
      <c r="I39" s="88">
        <v>729600</v>
      </c>
      <c r="J39" s="90">
        <v>300000</v>
      </c>
      <c r="K39" s="32">
        <f>'2'!K10</f>
        <v>0</v>
      </c>
      <c r="L39" s="94">
        <v>2576000</v>
      </c>
      <c r="M39" s="96">
        <v>500</v>
      </c>
      <c r="N39" s="96" t="s">
        <v>348</v>
      </c>
      <c r="O39" s="14">
        <v>2</v>
      </c>
      <c r="P39" s="14" t="s">
        <v>537</v>
      </c>
    </row>
    <row r="40" spans="1:16" ht="31.8" thickBot="1" x14ac:dyDescent="0.3">
      <c r="A40" s="5" t="s">
        <v>49</v>
      </c>
      <c r="B40" s="103"/>
      <c r="C40" s="8" t="s">
        <v>272</v>
      </c>
      <c r="D40" s="14">
        <v>33</v>
      </c>
      <c r="E40" s="13" t="s">
        <v>598</v>
      </c>
      <c r="F40" s="42">
        <v>1011000</v>
      </c>
      <c r="G40" s="48">
        <v>404400</v>
      </c>
      <c r="H40" s="87"/>
      <c r="I40" s="89"/>
      <c r="J40" s="91"/>
      <c r="K40" s="32">
        <f>'2'!K11</f>
        <v>0</v>
      </c>
      <c r="L40" s="95"/>
      <c r="M40" s="97"/>
      <c r="N40" s="97"/>
      <c r="O40" s="14">
        <v>2</v>
      </c>
      <c r="P40" s="14"/>
    </row>
    <row r="41" spans="1:16" ht="31.8" thickBot="1" x14ac:dyDescent="0.3">
      <c r="A41" s="5" t="s">
        <v>50</v>
      </c>
      <c r="B41" s="6" t="s">
        <v>48</v>
      </c>
      <c r="C41" s="7" t="s">
        <v>273</v>
      </c>
      <c r="D41" s="14">
        <v>21</v>
      </c>
      <c r="E41" s="13" t="s">
        <v>572</v>
      </c>
      <c r="F41" s="42">
        <v>16549000</v>
      </c>
      <c r="G41" s="43">
        <v>1770000</v>
      </c>
      <c r="H41" s="16">
        <v>16549000</v>
      </c>
      <c r="I41" s="19">
        <v>1770000</v>
      </c>
      <c r="J41" s="20">
        <v>210000</v>
      </c>
      <c r="K41" s="32">
        <f>'3'!K4</f>
        <v>0</v>
      </c>
      <c r="L41" s="44">
        <v>9929000</v>
      </c>
      <c r="M41" s="14" t="s">
        <v>348</v>
      </c>
      <c r="N41" s="14" t="s">
        <v>790</v>
      </c>
      <c r="O41" s="14">
        <v>3</v>
      </c>
      <c r="P41" s="14"/>
    </row>
    <row r="42" spans="1:16" ht="31.8" thickBot="1" x14ac:dyDescent="0.3">
      <c r="A42" s="5" t="s">
        <v>51</v>
      </c>
      <c r="B42" s="6" t="s">
        <v>49</v>
      </c>
      <c r="C42" s="8" t="s">
        <v>274</v>
      </c>
      <c r="D42" s="14">
        <v>21</v>
      </c>
      <c r="E42" s="13" t="s">
        <v>616</v>
      </c>
      <c r="F42" s="42">
        <v>3526000</v>
      </c>
      <c r="G42" s="43">
        <v>1410400</v>
      </c>
      <c r="H42" s="16">
        <v>3526000</v>
      </c>
      <c r="I42" s="19">
        <v>1410400</v>
      </c>
      <c r="J42" s="20">
        <v>210000</v>
      </c>
      <c r="K42" s="32">
        <f>'2'!K12</f>
        <v>0</v>
      </c>
      <c r="L42" s="44">
        <v>2520000</v>
      </c>
      <c r="M42" s="14" t="s">
        <v>348</v>
      </c>
      <c r="N42" s="14">
        <v>580</v>
      </c>
      <c r="O42" s="14">
        <v>2</v>
      </c>
      <c r="P42" s="14"/>
    </row>
    <row r="43" spans="1:16" ht="31.8" thickBot="1" x14ac:dyDescent="0.3">
      <c r="A43" s="5" t="s">
        <v>52</v>
      </c>
      <c r="B43" s="6" t="s">
        <v>50</v>
      </c>
      <c r="C43" s="7" t="s">
        <v>286</v>
      </c>
      <c r="D43" s="14">
        <v>27</v>
      </c>
      <c r="E43" s="13" t="s">
        <v>572</v>
      </c>
      <c r="F43" s="42">
        <v>5382000</v>
      </c>
      <c r="G43" s="43">
        <v>2152800</v>
      </c>
      <c r="H43" s="16">
        <v>5382000</v>
      </c>
      <c r="I43" s="19">
        <v>2152800</v>
      </c>
      <c r="J43" s="20">
        <v>270000</v>
      </c>
      <c r="K43" s="32">
        <f>'3'!K5</f>
        <v>0</v>
      </c>
      <c r="L43" s="44">
        <v>3229000</v>
      </c>
      <c r="M43" s="14" t="s">
        <v>348</v>
      </c>
      <c r="N43" s="14" t="s">
        <v>348</v>
      </c>
      <c r="O43" s="14">
        <v>3</v>
      </c>
      <c r="P43" s="14"/>
    </row>
    <row r="44" spans="1:16" ht="31.8" thickBot="1" x14ac:dyDescent="0.3">
      <c r="A44" s="5" t="s">
        <v>53</v>
      </c>
      <c r="B44" s="6" t="s">
        <v>51</v>
      </c>
      <c r="C44" s="7" t="s">
        <v>275</v>
      </c>
      <c r="D44" s="14">
        <v>34</v>
      </c>
      <c r="E44" s="13" t="s">
        <v>604</v>
      </c>
      <c r="F44" s="42">
        <v>5119000</v>
      </c>
      <c r="G44" s="43">
        <v>2047600</v>
      </c>
      <c r="H44" s="16">
        <v>5119000</v>
      </c>
      <c r="I44" s="19">
        <v>2047600</v>
      </c>
      <c r="J44" s="20">
        <v>300000</v>
      </c>
      <c r="K44" s="32">
        <f>'3'!K6</f>
        <v>0</v>
      </c>
      <c r="L44" s="44">
        <v>3071000</v>
      </c>
      <c r="M44" s="44">
        <v>1050</v>
      </c>
      <c r="N44" s="14" t="s">
        <v>533</v>
      </c>
      <c r="O44" s="14">
        <v>3</v>
      </c>
      <c r="P44" s="14"/>
    </row>
    <row r="45" spans="1:16" ht="31.8" thickBot="1" x14ac:dyDescent="0.3">
      <c r="A45" s="5" t="s">
        <v>54</v>
      </c>
      <c r="B45" s="6" t="s">
        <v>52</v>
      </c>
      <c r="C45" s="7" t="s">
        <v>276</v>
      </c>
      <c r="D45" s="14">
        <v>35</v>
      </c>
      <c r="E45" s="13" t="s">
        <v>600</v>
      </c>
      <c r="F45" s="42">
        <v>4851000</v>
      </c>
      <c r="G45" s="43">
        <v>1940400</v>
      </c>
      <c r="H45" s="16">
        <v>4851000</v>
      </c>
      <c r="I45" s="19">
        <v>1940400</v>
      </c>
      <c r="J45" s="20">
        <v>300000</v>
      </c>
      <c r="K45" s="32">
        <f>'3'!K7</f>
        <v>0</v>
      </c>
      <c r="L45" s="44">
        <v>3000000</v>
      </c>
      <c r="M45" s="14" t="s">
        <v>348</v>
      </c>
      <c r="N45" s="14" t="s">
        <v>348</v>
      </c>
      <c r="O45" s="14">
        <v>3</v>
      </c>
      <c r="P45" s="14" t="s">
        <v>537</v>
      </c>
    </row>
    <row r="46" spans="1:16" ht="31.8" thickBot="1" x14ac:dyDescent="0.3">
      <c r="A46" s="5" t="s">
        <v>55</v>
      </c>
      <c r="B46" s="6" t="s">
        <v>53</v>
      </c>
      <c r="C46" s="8" t="s">
        <v>277</v>
      </c>
      <c r="D46" s="14">
        <v>24</v>
      </c>
      <c r="E46" s="13" t="s">
        <v>645</v>
      </c>
      <c r="F46" s="42">
        <v>5687000</v>
      </c>
      <c r="G46" s="43">
        <v>1980000</v>
      </c>
      <c r="H46" s="16">
        <v>5687000</v>
      </c>
      <c r="I46" s="19">
        <v>1980000</v>
      </c>
      <c r="J46" s="20">
        <v>240000</v>
      </c>
      <c r="K46" s="32">
        <f>'3'!K8</f>
        <v>0</v>
      </c>
      <c r="L46" s="44">
        <v>3420000</v>
      </c>
      <c r="M46" s="14" t="s">
        <v>348</v>
      </c>
      <c r="N46" s="14" t="s">
        <v>348</v>
      </c>
      <c r="O46" s="14">
        <v>3</v>
      </c>
      <c r="P46" s="14"/>
    </row>
    <row r="47" spans="1:16" ht="31.8" thickBot="1" x14ac:dyDescent="0.3">
      <c r="A47" s="5" t="s">
        <v>56</v>
      </c>
      <c r="B47" s="6" t="s">
        <v>54</v>
      </c>
      <c r="C47" s="8" t="s">
        <v>278</v>
      </c>
      <c r="D47" s="14">
        <v>25</v>
      </c>
      <c r="E47" s="13" t="s">
        <v>575</v>
      </c>
      <c r="F47" s="42">
        <v>9018000</v>
      </c>
      <c r="G47" s="43">
        <v>2050000</v>
      </c>
      <c r="H47" s="16">
        <v>9018000</v>
      </c>
      <c r="I47" s="19">
        <v>2050000</v>
      </c>
      <c r="J47" s="20">
        <v>250000</v>
      </c>
      <c r="K47" s="32">
        <f>'3'!K9</f>
        <v>0</v>
      </c>
      <c r="L47" s="44">
        <v>5400000</v>
      </c>
      <c r="M47" s="14" t="s">
        <v>348</v>
      </c>
      <c r="N47" s="14" t="s">
        <v>348</v>
      </c>
      <c r="O47" s="14">
        <v>3</v>
      </c>
      <c r="P47" s="14"/>
    </row>
    <row r="48" spans="1:16" ht="31.8" thickBot="1" x14ac:dyDescent="0.3">
      <c r="A48" s="5" t="s">
        <v>57</v>
      </c>
      <c r="B48" s="102" t="s">
        <v>55</v>
      </c>
      <c r="C48" s="7" t="s">
        <v>279</v>
      </c>
      <c r="D48" s="14">
        <v>10</v>
      </c>
      <c r="E48" s="13" t="s">
        <v>687</v>
      </c>
      <c r="F48" s="42">
        <v>991000</v>
      </c>
      <c r="G48" s="48">
        <v>396400</v>
      </c>
      <c r="H48" s="86">
        <v>2690000</v>
      </c>
      <c r="I48" s="88">
        <v>1000000</v>
      </c>
      <c r="J48" s="90">
        <v>100000</v>
      </c>
      <c r="K48" s="32">
        <f>'3'!K10</f>
        <v>0</v>
      </c>
      <c r="L48" s="94">
        <v>1623000</v>
      </c>
      <c r="M48" s="96" t="s">
        <v>348</v>
      </c>
      <c r="N48" s="96" t="s">
        <v>348</v>
      </c>
      <c r="O48" s="14">
        <v>3</v>
      </c>
      <c r="P48" s="14"/>
    </row>
    <row r="49" spans="1:16" ht="47.4" thickBot="1" x14ac:dyDescent="0.3">
      <c r="A49" s="5" t="s">
        <v>58</v>
      </c>
      <c r="B49" s="103"/>
      <c r="C49" s="7" t="s">
        <v>279</v>
      </c>
      <c r="D49" s="14">
        <v>10</v>
      </c>
      <c r="E49" s="13" t="s">
        <v>688</v>
      </c>
      <c r="F49" s="42">
        <v>1699000</v>
      </c>
      <c r="G49" s="48">
        <v>679600</v>
      </c>
      <c r="H49" s="87"/>
      <c r="I49" s="89"/>
      <c r="J49" s="91"/>
      <c r="K49" s="32">
        <f>'3'!K11</f>
        <v>0</v>
      </c>
      <c r="L49" s="95"/>
      <c r="M49" s="97"/>
      <c r="N49" s="97"/>
      <c r="O49" s="14">
        <v>3</v>
      </c>
      <c r="P49" s="14"/>
    </row>
    <row r="50" spans="1:16" ht="47.4" thickBot="1" x14ac:dyDescent="0.3">
      <c r="A50" s="5" t="s">
        <v>59</v>
      </c>
      <c r="B50" s="6" t="s">
        <v>56</v>
      </c>
      <c r="C50" s="7" t="s">
        <v>280</v>
      </c>
      <c r="D50" s="14">
        <v>14</v>
      </c>
      <c r="E50" s="13" t="s">
        <v>613</v>
      </c>
      <c r="F50" s="42">
        <v>1900000</v>
      </c>
      <c r="G50" s="43">
        <v>760000</v>
      </c>
      <c r="H50" s="16">
        <v>1900000</v>
      </c>
      <c r="I50" s="19">
        <v>760000</v>
      </c>
      <c r="J50" s="20">
        <v>140000</v>
      </c>
      <c r="K50" s="32">
        <f>'3'!K12</f>
        <v>0</v>
      </c>
      <c r="L50" s="44">
        <v>1140000</v>
      </c>
      <c r="M50" s="14">
        <v>350</v>
      </c>
      <c r="N50" s="14" t="s">
        <v>348</v>
      </c>
      <c r="O50" s="14">
        <v>3</v>
      </c>
      <c r="P50" s="14"/>
    </row>
    <row r="51" spans="1:16" ht="31.8" thickBot="1" x14ac:dyDescent="0.3">
      <c r="A51" s="5" t="s">
        <v>60</v>
      </c>
      <c r="B51" s="6" t="s">
        <v>57</v>
      </c>
      <c r="C51" s="7" t="s">
        <v>281</v>
      </c>
      <c r="D51" s="14">
        <v>31</v>
      </c>
      <c r="E51" s="13" t="s">
        <v>767</v>
      </c>
      <c r="F51" s="42">
        <v>3200000</v>
      </c>
      <c r="G51" s="43">
        <v>1280000</v>
      </c>
      <c r="H51" s="16">
        <v>3200000</v>
      </c>
      <c r="I51" s="19">
        <v>1280000</v>
      </c>
      <c r="J51" s="20">
        <v>300000</v>
      </c>
      <c r="K51" s="32">
        <f>'3'!K13</f>
        <v>0</v>
      </c>
      <c r="L51" s="44">
        <v>1920000</v>
      </c>
      <c r="M51" s="14">
        <v>450</v>
      </c>
      <c r="N51" s="14">
        <v>300</v>
      </c>
      <c r="O51" s="14">
        <v>3</v>
      </c>
      <c r="P51" s="14"/>
    </row>
    <row r="52" spans="1:16" ht="47.4" thickBot="1" x14ac:dyDescent="0.3">
      <c r="A52" s="5" t="s">
        <v>61</v>
      </c>
      <c r="B52" s="6" t="s">
        <v>58</v>
      </c>
      <c r="C52" s="7" t="s">
        <v>282</v>
      </c>
      <c r="D52" s="14">
        <v>26</v>
      </c>
      <c r="E52" s="13" t="s">
        <v>638</v>
      </c>
      <c r="F52" s="42">
        <v>20583000</v>
      </c>
      <c r="G52" s="43">
        <v>2120000</v>
      </c>
      <c r="H52" s="16">
        <v>20583000</v>
      </c>
      <c r="I52" s="19">
        <v>2120000</v>
      </c>
      <c r="J52" s="20">
        <v>260000</v>
      </c>
      <c r="K52" s="32">
        <f>'3'!K14</f>
        <v>0</v>
      </c>
      <c r="L52" s="44">
        <v>14300000</v>
      </c>
      <c r="M52" s="14" t="s">
        <v>536</v>
      </c>
      <c r="N52" s="14" t="s">
        <v>348</v>
      </c>
      <c r="O52" s="14">
        <v>3</v>
      </c>
      <c r="P52" s="14"/>
    </row>
    <row r="53" spans="1:16" ht="31.8" thickBot="1" x14ac:dyDescent="0.3">
      <c r="A53" s="5" t="s">
        <v>62</v>
      </c>
      <c r="B53" s="6" t="s">
        <v>59</v>
      </c>
      <c r="C53" s="8" t="s">
        <v>283</v>
      </c>
      <c r="D53" s="14">
        <v>26</v>
      </c>
      <c r="E53" s="13" t="s">
        <v>578</v>
      </c>
      <c r="F53" s="42">
        <v>3560000</v>
      </c>
      <c r="G53" s="43">
        <v>1424000</v>
      </c>
      <c r="H53" s="16">
        <v>3560000</v>
      </c>
      <c r="I53" s="19">
        <v>1424000</v>
      </c>
      <c r="J53" s="20">
        <v>260000</v>
      </c>
      <c r="K53" s="32">
        <f>'3'!K15</f>
        <v>0</v>
      </c>
      <c r="L53" s="44">
        <v>3560000</v>
      </c>
      <c r="M53" s="14" t="s">
        <v>348</v>
      </c>
      <c r="N53" s="14" t="s">
        <v>348</v>
      </c>
      <c r="O53" s="14">
        <v>3</v>
      </c>
      <c r="P53" s="14"/>
    </row>
    <row r="54" spans="1:16" ht="31.8" thickBot="1" x14ac:dyDescent="0.3">
      <c r="A54" s="5" t="s">
        <v>63</v>
      </c>
      <c r="B54" s="6" t="s">
        <v>60</v>
      </c>
      <c r="C54" s="7" t="s">
        <v>284</v>
      </c>
      <c r="D54" s="14">
        <v>43</v>
      </c>
      <c r="E54" s="13" t="s">
        <v>583</v>
      </c>
      <c r="F54" s="42">
        <v>2200000</v>
      </c>
      <c r="G54" s="43">
        <v>880000</v>
      </c>
      <c r="H54" s="16">
        <v>2200000</v>
      </c>
      <c r="I54" s="19">
        <v>880000</v>
      </c>
      <c r="J54" s="20">
        <v>300000</v>
      </c>
      <c r="K54" s="32">
        <f>'3'!K16</f>
        <v>0</v>
      </c>
      <c r="L54" s="44">
        <v>2500000</v>
      </c>
      <c r="M54" s="14">
        <v>400</v>
      </c>
      <c r="N54" s="14">
        <v>300</v>
      </c>
      <c r="O54" s="14">
        <v>3</v>
      </c>
      <c r="P54" s="14"/>
    </row>
    <row r="55" spans="1:16" ht="47.4" thickBot="1" x14ac:dyDescent="0.3">
      <c r="A55" s="5" t="s">
        <v>64</v>
      </c>
      <c r="B55" s="6" t="s">
        <v>61</v>
      </c>
      <c r="C55" s="7" t="s">
        <v>326</v>
      </c>
      <c r="D55" s="14">
        <v>62</v>
      </c>
      <c r="E55" s="13" t="s">
        <v>608</v>
      </c>
      <c r="F55" s="42">
        <v>1735000</v>
      </c>
      <c r="G55" s="43">
        <v>694000</v>
      </c>
      <c r="H55" s="16">
        <v>1735000</v>
      </c>
      <c r="I55" s="19">
        <v>694000</v>
      </c>
      <c r="J55" s="20">
        <v>300000</v>
      </c>
      <c r="K55" s="32">
        <f>'4'!K12</f>
        <v>0</v>
      </c>
      <c r="L55" s="44">
        <v>1041000</v>
      </c>
      <c r="M55" s="14" t="s">
        <v>348</v>
      </c>
      <c r="N55" s="14" t="s">
        <v>348</v>
      </c>
      <c r="O55" s="14">
        <v>4</v>
      </c>
      <c r="P55" s="14"/>
    </row>
    <row r="56" spans="1:16" ht="47.4" thickBot="1" x14ac:dyDescent="0.3">
      <c r="A56" s="5" t="s">
        <v>65</v>
      </c>
      <c r="B56" s="6" t="s">
        <v>62</v>
      </c>
      <c r="C56" s="7" t="s">
        <v>327</v>
      </c>
      <c r="D56" s="14">
        <v>33</v>
      </c>
      <c r="E56" s="13" t="s">
        <v>686</v>
      </c>
      <c r="F56" s="42">
        <v>24363000</v>
      </c>
      <c r="G56" s="43">
        <v>2610000</v>
      </c>
      <c r="H56" s="16">
        <v>24363000</v>
      </c>
      <c r="I56" s="19">
        <v>2610000</v>
      </c>
      <c r="J56" s="20">
        <v>300000</v>
      </c>
      <c r="K56" s="32">
        <f>'4'!K13</f>
        <v>0</v>
      </c>
      <c r="L56" s="44">
        <v>14618000</v>
      </c>
      <c r="M56" s="44">
        <v>2000</v>
      </c>
      <c r="N56" s="14" t="s">
        <v>348</v>
      </c>
      <c r="O56" s="14">
        <v>4</v>
      </c>
      <c r="P56" s="14"/>
    </row>
    <row r="57" spans="1:16" ht="63" thickBot="1" x14ac:dyDescent="0.3">
      <c r="A57" s="5" t="s">
        <v>66</v>
      </c>
      <c r="B57" s="6" t="s">
        <v>63</v>
      </c>
      <c r="C57" s="7" t="s">
        <v>339</v>
      </c>
      <c r="D57" s="14">
        <v>16</v>
      </c>
      <c r="E57" s="13" t="s">
        <v>685</v>
      </c>
      <c r="F57" s="42">
        <v>1256000</v>
      </c>
      <c r="G57" s="43">
        <v>502400</v>
      </c>
      <c r="H57" s="16">
        <v>1256000</v>
      </c>
      <c r="I57" s="19">
        <v>502400</v>
      </c>
      <c r="J57" s="20">
        <v>160000</v>
      </c>
      <c r="K57" s="32">
        <f>'7'!K9</f>
        <v>0</v>
      </c>
      <c r="L57" s="44">
        <v>754000</v>
      </c>
      <c r="M57" s="14" t="s">
        <v>348</v>
      </c>
      <c r="N57" s="14" t="s">
        <v>348</v>
      </c>
      <c r="O57" s="14">
        <v>7</v>
      </c>
      <c r="P57" s="14"/>
    </row>
    <row r="58" spans="1:16" ht="31.8" thickBot="1" x14ac:dyDescent="0.3">
      <c r="A58" s="5" t="s">
        <v>67</v>
      </c>
      <c r="B58" s="6" t="s">
        <v>64</v>
      </c>
      <c r="C58" s="7" t="s">
        <v>340</v>
      </c>
      <c r="D58" s="14">
        <v>28</v>
      </c>
      <c r="E58" s="13" t="s">
        <v>575</v>
      </c>
      <c r="F58" s="42">
        <v>6275000</v>
      </c>
      <c r="G58" s="43">
        <v>2260000</v>
      </c>
      <c r="H58" s="16">
        <v>6275000</v>
      </c>
      <c r="I58" s="19">
        <v>2260000</v>
      </c>
      <c r="J58" s="20">
        <v>280000</v>
      </c>
      <c r="K58" s="32">
        <f>'7'!K10</f>
        <v>0</v>
      </c>
      <c r="L58" s="44">
        <v>3765000</v>
      </c>
      <c r="M58" s="14" t="s">
        <v>348</v>
      </c>
      <c r="N58" s="14">
        <v>300</v>
      </c>
      <c r="O58" s="14">
        <v>7</v>
      </c>
      <c r="P58" s="14"/>
    </row>
    <row r="59" spans="1:16" ht="63" thickBot="1" x14ac:dyDescent="0.3">
      <c r="A59" s="5" t="s">
        <v>68</v>
      </c>
      <c r="B59" s="6" t="s">
        <v>65</v>
      </c>
      <c r="C59" s="7" t="s">
        <v>341</v>
      </c>
      <c r="D59" s="14">
        <v>14</v>
      </c>
      <c r="E59" s="13" t="s">
        <v>614</v>
      </c>
      <c r="F59" s="42">
        <v>1957000</v>
      </c>
      <c r="G59" s="43">
        <v>782800</v>
      </c>
      <c r="H59" s="16">
        <v>1957000</v>
      </c>
      <c r="I59" s="19">
        <v>782800</v>
      </c>
      <c r="J59" s="20">
        <v>140000</v>
      </c>
      <c r="K59" s="32">
        <f>'7'!K11</f>
        <v>0</v>
      </c>
      <c r="L59" s="44">
        <v>1174000</v>
      </c>
      <c r="M59" s="14" t="s">
        <v>348</v>
      </c>
      <c r="N59" s="14" t="s">
        <v>348</v>
      </c>
      <c r="O59" s="14">
        <v>7</v>
      </c>
      <c r="P59" s="14"/>
    </row>
    <row r="60" spans="1:16" ht="31.8" thickBot="1" x14ac:dyDescent="0.3">
      <c r="A60" s="5" t="s">
        <v>69</v>
      </c>
      <c r="B60" s="6" t="s">
        <v>66</v>
      </c>
      <c r="C60" s="7" t="s">
        <v>342</v>
      </c>
      <c r="D60" s="14">
        <v>11</v>
      </c>
      <c r="E60" s="13" t="s">
        <v>568</v>
      </c>
      <c r="F60" s="42">
        <v>773000</v>
      </c>
      <c r="G60" s="43">
        <v>309200</v>
      </c>
      <c r="H60" s="16">
        <v>773000</v>
      </c>
      <c r="I60" s="19">
        <v>309200</v>
      </c>
      <c r="J60" s="20">
        <v>110000</v>
      </c>
      <c r="K60" s="32">
        <f>'7'!K12</f>
        <v>0</v>
      </c>
      <c r="L60" s="44">
        <v>464000</v>
      </c>
      <c r="M60" s="14" t="s">
        <v>348</v>
      </c>
      <c r="N60" s="14" t="s">
        <v>348</v>
      </c>
      <c r="O60" s="14">
        <v>7</v>
      </c>
      <c r="P60" s="14"/>
    </row>
    <row r="61" spans="1:16" ht="31.8" thickBot="1" x14ac:dyDescent="0.3">
      <c r="A61" s="5" t="s">
        <v>70</v>
      </c>
      <c r="B61" s="6" t="s">
        <v>67</v>
      </c>
      <c r="C61" s="7" t="s">
        <v>343</v>
      </c>
      <c r="D61" s="14">
        <v>10</v>
      </c>
      <c r="E61" s="13" t="s">
        <v>578</v>
      </c>
      <c r="F61" s="42">
        <v>2016000</v>
      </c>
      <c r="G61" s="43">
        <v>806400</v>
      </c>
      <c r="H61" s="16">
        <v>2016000</v>
      </c>
      <c r="I61" s="19">
        <v>806400</v>
      </c>
      <c r="J61" s="20">
        <v>100000</v>
      </c>
      <c r="K61" s="32">
        <f>'7'!K13</f>
        <v>0</v>
      </c>
      <c r="L61" s="44">
        <v>1210000</v>
      </c>
      <c r="M61" s="14" t="s">
        <v>348</v>
      </c>
      <c r="N61" s="14" t="s">
        <v>348</v>
      </c>
      <c r="O61" s="14">
        <v>7</v>
      </c>
      <c r="P61" s="14"/>
    </row>
    <row r="62" spans="1:16" ht="47.4" thickBot="1" x14ac:dyDescent="0.3">
      <c r="A62" s="5" t="s">
        <v>71</v>
      </c>
      <c r="B62" s="6" t="s">
        <v>68</v>
      </c>
      <c r="C62" s="8" t="s">
        <v>344</v>
      </c>
      <c r="D62" s="14">
        <v>10</v>
      </c>
      <c r="E62" s="13" t="s">
        <v>579</v>
      </c>
      <c r="F62" s="42">
        <v>10948000</v>
      </c>
      <c r="G62" s="43">
        <v>1000000</v>
      </c>
      <c r="H62" s="16">
        <v>10948000</v>
      </c>
      <c r="I62" s="19">
        <v>1000000</v>
      </c>
      <c r="J62" s="20">
        <v>100000</v>
      </c>
      <c r="K62" s="32">
        <f>'2'!K13</f>
        <v>0</v>
      </c>
      <c r="L62" s="44">
        <v>10000000</v>
      </c>
      <c r="M62" s="14" t="s">
        <v>561</v>
      </c>
      <c r="N62" s="14" t="s">
        <v>348</v>
      </c>
      <c r="O62" s="14">
        <v>2</v>
      </c>
      <c r="P62" s="14"/>
    </row>
    <row r="63" spans="1:16" ht="31.8" thickBot="1" x14ac:dyDescent="0.3">
      <c r="A63" s="5" t="s">
        <v>72</v>
      </c>
      <c r="B63" s="102" t="s">
        <v>69</v>
      </c>
      <c r="C63" s="7" t="s">
        <v>345</v>
      </c>
      <c r="D63" s="14">
        <v>47</v>
      </c>
      <c r="E63" s="13" t="s">
        <v>572</v>
      </c>
      <c r="F63" s="42">
        <v>5904000</v>
      </c>
      <c r="G63" s="48">
        <v>2361600</v>
      </c>
      <c r="H63" s="86">
        <v>7582000</v>
      </c>
      <c r="I63" s="88">
        <v>3032800</v>
      </c>
      <c r="J63" s="90">
        <v>300000</v>
      </c>
      <c r="K63" s="32">
        <f>'6'!K5</f>
        <v>0</v>
      </c>
      <c r="L63" s="94">
        <v>4911000</v>
      </c>
      <c r="M63" s="96" t="s">
        <v>348</v>
      </c>
      <c r="N63" s="96" t="s">
        <v>348</v>
      </c>
      <c r="O63" s="14">
        <v>6</v>
      </c>
      <c r="P63" s="14"/>
    </row>
    <row r="64" spans="1:16" ht="31.8" thickBot="1" x14ac:dyDescent="0.3">
      <c r="A64" s="5" t="s">
        <v>73</v>
      </c>
      <c r="B64" s="103"/>
      <c r="C64" s="7" t="s">
        <v>345</v>
      </c>
      <c r="D64" s="14">
        <v>47</v>
      </c>
      <c r="E64" s="13" t="s">
        <v>643</v>
      </c>
      <c r="F64" s="42">
        <v>1678000</v>
      </c>
      <c r="G64" s="48">
        <v>671200</v>
      </c>
      <c r="H64" s="87"/>
      <c r="I64" s="89"/>
      <c r="J64" s="91"/>
      <c r="K64" s="32">
        <f>'6'!K6</f>
        <v>0</v>
      </c>
      <c r="L64" s="95"/>
      <c r="M64" s="97"/>
      <c r="N64" s="97"/>
      <c r="O64" s="14">
        <v>6</v>
      </c>
      <c r="P64" s="14"/>
    </row>
    <row r="65" spans="1:16" ht="31.8" thickBot="1" x14ac:dyDescent="0.3">
      <c r="A65" s="5" t="s">
        <v>74</v>
      </c>
      <c r="B65" s="6" t="s">
        <v>70</v>
      </c>
      <c r="C65" s="7" t="s">
        <v>346</v>
      </c>
      <c r="D65" s="14">
        <v>42</v>
      </c>
      <c r="E65" s="13" t="s">
        <v>684</v>
      </c>
      <c r="F65" s="42">
        <v>2581000</v>
      </c>
      <c r="G65" s="43">
        <v>1032400</v>
      </c>
      <c r="H65" s="16">
        <v>2581000</v>
      </c>
      <c r="I65" s="19">
        <v>1032400</v>
      </c>
      <c r="J65" s="20">
        <v>300000</v>
      </c>
      <c r="K65" s="32">
        <f>'6'!K7</f>
        <v>0</v>
      </c>
      <c r="L65" s="44">
        <v>1550000</v>
      </c>
      <c r="M65" s="44">
        <v>2000</v>
      </c>
      <c r="N65" s="44">
        <v>1000</v>
      </c>
      <c r="O65" s="14">
        <v>6</v>
      </c>
      <c r="P65" s="14"/>
    </row>
    <row r="66" spans="1:16" ht="31.8" thickBot="1" x14ac:dyDescent="0.3">
      <c r="A66" s="5" t="s">
        <v>75</v>
      </c>
      <c r="B66" s="6" t="s">
        <v>71</v>
      </c>
      <c r="C66" s="8" t="s">
        <v>347</v>
      </c>
      <c r="D66" s="14">
        <v>31</v>
      </c>
      <c r="E66" s="13" t="s">
        <v>593</v>
      </c>
      <c r="F66" s="42">
        <v>16651000</v>
      </c>
      <c r="G66" s="43">
        <v>2470000</v>
      </c>
      <c r="H66" s="16">
        <v>16651000</v>
      </c>
      <c r="I66" s="19">
        <v>2470000</v>
      </c>
      <c r="J66" s="20">
        <v>300000</v>
      </c>
      <c r="K66" s="32">
        <f>'1'!K4</f>
        <v>0</v>
      </c>
      <c r="L66" s="44">
        <v>9991000</v>
      </c>
      <c r="M66" s="14" t="s">
        <v>348</v>
      </c>
      <c r="N66" s="14" t="s">
        <v>348</v>
      </c>
      <c r="O66" s="14">
        <v>1</v>
      </c>
      <c r="P66" s="14"/>
    </row>
    <row r="67" spans="1:16" ht="47.4" thickBot="1" x14ac:dyDescent="0.3">
      <c r="A67" s="5" t="s">
        <v>76</v>
      </c>
      <c r="B67" s="102" t="s">
        <v>72</v>
      </c>
      <c r="C67" s="7" t="s">
        <v>640</v>
      </c>
      <c r="D67" s="14">
        <v>330</v>
      </c>
      <c r="E67" s="13" t="s">
        <v>579</v>
      </c>
      <c r="F67" s="42">
        <v>10943000</v>
      </c>
      <c r="G67" s="48">
        <v>4377200</v>
      </c>
      <c r="H67" s="86">
        <v>16144000</v>
      </c>
      <c r="I67" s="88">
        <v>6457600</v>
      </c>
      <c r="J67" s="90">
        <v>300000</v>
      </c>
      <c r="K67" s="32">
        <f>'8'!K6</f>
        <v>0</v>
      </c>
      <c r="L67" s="94">
        <v>11602000</v>
      </c>
      <c r="M67" s="96" t="s">
        <v>562</v>
      </c>
      <c r="N67" s="96" t="s">
        <v>348</v>
      </c>
      <c r="O67" s="14">
        <v>8</v>
      </c>
      <c r="P67" s="14"/>
    </row>
    <row r="68" spans="1:16" ht="47.4" thickBot="1" x14ac:dyDescent="0.3">
      <c r="A68" s="5" t="s">
        <v>77</v>
      </c>
      <c r="B68" s="103"/>
      <c r="C68" s="7" t="s">
        <v>640</v>
      </c>
      <c r="D68" s="14">
        <v>330</v>
      </c>
      <c r="E68" s="13" t="s">
        <v>641</v>
      </c>
      <c r="F68" s="42">
        <v>5201000</v>
      </c>
      <c r="G68" s="48">
        <v>2080400</v>
      </c>
      <c r="H68" s="87"/>
      <c r="I68" s="89"/>
      <c r="J68" s="91"/>
      <c r="K68" s="32">
        <f>'8'!K7</f>
        <v>0</v>
      </c>
      <c r="L68" s="95"/>
      <c r="M68" s="97"/>
      <c r="N68" s="97"/>
      <c r="O68" s="14">
        <v>8</v>
      </c>
      <c r="P68" s="14" t="s">
        <v>642</v>
      </c>
    </row>
    <row r="69" spans="1:16" ht="31.8" thickBot="1" x14ac:dyDescent="0.3">
      <c r="A69" s="5" t="s">
        <v>78</v>
      </c>
      <c r="B69" s="6" t="s">
        <v>73</v>
      </c>
      <c r="C69" s="7" t="s">
        <v>349</v>
      </c>
      <c r="D69" s="14">
        <v>47</v>
      </c>
      <c r="E69" s="13" t="s">
        <v>600</v>
      </c>
      <c r="F69" s="42">
        <v>3997000</v>
      </c>
      <c r="G69" s="43">
        <v>1598800</v>
      </c>
      <c r="H69" s="16">
        <v>3997000</v>
      </c>
      <c r="I69" s="19">
        <v>1598800</v>
      </c>
      <c r="J69" s="20">
        <v>300000</v>
      </c>
      <c r="K69" s="32">
        <f>'8'!K8</f>
        <v>0</v>
      </c>
      <c r="L69" s="44">
        <v>2398000</v>
      </c>
      <c r="M69" s="44">
        <v>1000</v>
      </c>
      <c r="N69" s="14" t="s">
        <v>348</v>
      </c>
      <c r="O69" s="14">
        <v>8</v>
      </c>
      <c r="P69" s="14" t="s">
        <v>537</v>
      </c>
    </row>
    <row r="70" spans="1:16" ht="63" thickBot="1" x14ac:dyDescent="0.3">
      <c r="A70" s="5" t="s">
        <v>79</v>
      </c>
      <c r="B70" s="6" t="s">
        <v>74</v>
      </c>
      <c r="C70" s="7" t="s">
        <v>351</v>
      </c>
      <c r="D70" s="14">
        <v>125</v>
      </c>
      <c r="E70" s="13" t="s">
        <v>663</v>
      </c>
      <c r="F70" s="42">
        <v>7500000</v>
      </c>
      <c r="G70" s="43">
        <v>3000000</v>
      </c>
      <c r="H70" s="16">
        <v>7500000</v>
      </c>
      <c r="I70" s="19">
        <v>3000000</v>
      </c>
      <c r="J70" s="20">
        <v>300000</v>
      </c>
      <c r="K70" s="32">
        <f>'8'!K9</f>
        <v>0</v>
      </c>
      <c r="L70" s="44">
        <v>6000000</v>
      </c>
      <c r="M70" s="14" t="s">
        <v>348</v>
      </c>
      <c r="N70" s="44">
        <v>2000</v>
      </c>
      <c r="O70" s="14">
        <v>8</v>
      </c>
      <c r="P70" s="14"/>
    </row>
    <row r="71" spans="1:16" ht="31.8" thickBot="1" x14ac:dyDescent="0.3">
      <c r="A71" s="5" t="s">
        <v>80</v>
      </c>
      <c r="B71" s="6" t="s">
        <v>75</v>
      </c>
      <c r="C71" s="7" t="s">
        <v>350</v>
      </c>
      <c r="D71" s="14">
        <v>26</v>
      </c>
      <c r="E71" s="13" t="s">
        <v>604</v>
      </c>
      <c r="F71" s="42">
        <v>2425000</v>
      </c>
      <c r="G71" s="43">
        <v>970000</v>
      </c>
      <c r="H71" s="16">
        <v>2425000</v>
      </c>
      <c r="I71" s="19">
        <v>970000</v>
      </c>
      <c r="J71" s="20">
        <v>260000</v>
      </c>
      <c r="K71" s="32">
        <f>'6'!K8</f>
        <v>0</v>
      </c>
      <c r="L71" s="44">
        <v>2425000</v>
      </c>
      <c r="M71" s="14" t="s">
        <v>348</v>
      </c>
      <c r="N71" s="14">
        <v>600</v>
      </c>
      <c r="O71" s="14">
        <v>6</v>
      </c>
      <c r="P71" s="14"/>
    </row>
    <row r="72" spans="1:16" ht="47.4" thickBot="1" x14ac:dyDescent="0.3">
      <c r="A72" s="5" t="s">
        <v>81</v>
      </c>
      <c r="B72" s="6" t="s">
        <v>76</v>
      </c>
      <c r="C72" s="7" t="s">
        <v>352</v>
      </c>
      <c r="D72" s="14">
        <v>86</v>
      </c>
      <c r="E72" s="13" t="s">
        <v>576</v>
      </c>
      <c r="F72" s="42">
        <v>4200000</v>
      </c>
      <c r="G72" s="43">
        <v>1680000</v>
      </c>
      <c r="H72" s="16">
        <v>4200000</v>
      </c>
      <c r="I72" s="19">
        <v>1680000</v>
      </c>
      <c r="J72" s="20">
        <v>300000</v>
      </c>
      <c r="K72" s="32">
        <f>'6'!K9</f>
        <v>0</v>
      </c>
      <c r="L72" s="44">
        <v>2520000</v>
      </c>
      <c r="M72" s="44">
        <v>1000</v>
      </c>
      <c r="N72" s="44">
        <v>1100</v>
      </c>
      <c r="O72" s="14">
        <v>6</v>
      </c>
      <c r="P72" s="14"/>
    </row>
    <row r="73" spans="1:16" ht="47.4" thickBot="1" x14ac:dyDescent="0.3">
      <c r="A73" s="5" t="s">
        <v>82</v>
      </c>
      <c r="B73" s="6" t="s">
        <v>77</v>
      </c>
      <c r="C73" s="8" t="s">
        <v>354</v>
      </c>
      <c r="D73" s="14">
        <v>34</v>
      </c>
      <c r="E73" s="13" t="s">
        <v>587</v>
      </c>
      <c r="F73" s="42">
        <v>3736000</v>
      </c>
      <c r="G73" s="43">
        <v>1494400</v>
      </c>
      <c r="H73" s="16">
        <v>3736000</v>
      </c>
      <c r="I73" s="19">
        <v>1494400</v>
      </c>
      <c r="J73" s="20">
        <v>300000</v>
      </c>
      <c r="K73" s="32">
        <f>'3'!K17</f>
        <v>0</v>
      </c>
      <c r="L73" s="44">
        <v>2241000</v>
      </c>
      <c r="M73" s="14" t="s">
        <v>348</v>
      </c>
      <c r="N73" s="14">
        <v>800</v>
      </c>
      <c r="O73" s="14">
        <v>3</v>
      </c>
      <c r="P73" s="14"/>
    </row>
    <row r="74" spans="1:16" ht="47.4" thickBot="1" x14ac:dyDescent="0.3">
      <c r="A74" s="5" t="s">
        <v>83</v>
      </c>
      <c r="B74" s="6" t="s">
        <v>78</v>
      </c>
      <c r="C74" s="8" t="s">
        <v>355</v>
      </c>
      <c r="D74" s="14">
        <v>40</v>
      </c>
      <c r="E74" s="13" t="s">
        <v>683</v>
      </c>
      <c r="F74" s="42">
        <v>1297000</v>
      </c>
      <c r="G74" s="43">
        <v>518800</v>
      </c>
      <c r="H74" s="16">
        <v>1297000</v>
      </c>
      <c r="I74" s="19">
        <v>518800</v>
      </c>
      <c r="J74" s="20">
        <v>300000</v>
      </c>
      <c r="K74" s="32">
        <f>'1'!K5</f>
        <v>0</v>
      </c>
      <c r="L74" s="44">
        <v>778000</v>
      </c>
      <c r="M74" s="14" t="s">
        <v>348</v>
      </c>
      <c r="N74" s="14" t="s">
        <v>348</v>
      </c>
      <c r="O74" s="14">
        <v>1</v>
      </c>
      <c r="P74" s="46" t="s">
        <v>795</v>
      </c>
    </row>
    <row r="75" spans="1:16" ht="47.4" thickBot="1" x14ac:dyDescent="0.3">
      <c r="A75" s="5" t="s">
        <v>84</v>
      </c>
      <c r="B75" s="6" t="s">
        <v>79</v>
      </c>
      <c r="C75" s="8" t="s">
        <v>513</v>
      </c>
      <c r="D75" s="14">
        <v>62</v>
      </c>
      <c r="E75" s="13" t="s">
        <v>587</v>
      </c>
      <c r="F75" s="42">
        <v>9003000</v>
      </c>
      <c r="G75" s="43">
        <v>3601200</v>
      </c>
      <c r="H75" s="16">
        <v>9003000</v>
      </c>
      <c r="I75" s="19">
        <v>3601200</v>
      </c>
      <c r="J75" s="20">
        <v>300000</v>
      </c>
      <c r="K75" s="32">
        <f>'3'!K18</f>
        <v>0</v>
      </c>
      <c r="L75" s="44">
        <v>5402000</v>
      </c>
      <c r="M75" s="14">
        <v>810</v>
      </c>
      <c r="N75" s="14" t="s">
        <v>348</v>
      </c>
      <c r="O75" s="14">
        <v>3</v>
      </c>
      <c r="P75" s="14"/>
    </row>
    <row r="76" spans="1:16" ht="31.8" thickBot="1" x14ac:dyDescent="0.3">
      <c r="A76" s="5" t="s">
        <v>85</v>
      </c>
      <c r="B76" s="6" t="s">
        <v>80</v>
      </c>
      <c r="C76" s="8" t="s">
        <v>359</v>
      </c>
      <c r="D76" s="14">
        <v>5</v>
      </c>
      <c r="E76" s="13" t="s">
        <v>600</v>
      </c>
      <c r="F76" s="42">
        <v>3464000</v>
      </c>
      <c r="G76" s="43">
        <v>650000</v>
      </c>
      <c r="H76" s="16">
        <v>3464000</v>
      </c>
      <c r="I76" s="19">
        <v>650000</v>
      </c>
      <c r="J76" s="20">
        <v>50000</v>
      </c>
      <c r="K76" s="32">
        <f>'1'!K6</f>
        <v>0</v>
      </c>
      <c r="L76" s="44">
        <v>2078000</v>
      </c>
      <c r="M76" s="14" t="s">
        <v>348</v>
      </c>
      <c r="N76" s="14" t="s">
        <v>348</v>
      </c>
      <c r="O76" s="14">
        <v>1</v>
      </c>
      <c r="P76" s="14" t="s">
        <v>537</v>
      </c>
    </row>
    <row r="77" spans="1:16" ht="47.4" thickBot="1" x14ac:dyDescent="0.3">
      <c r="A77" s="5" t="s">
        <v>86</v>
      </c>
      <c r="B77" s="6" t="s">
        <v>81</v>
      </c>
      <c r="C77" s="7" t="s">
        <v>360</v>
      </c>
      <c r="D77" s="14">
        <v>70</v>
      </c>
      <c r="E77" s="13" t="s">
        <v>644</v>
      </c>
      <c r="F77" s="42">
        <v>7000000</v>
      </c>
      <c r="G77" s="43">
        <v>2800000</v>
      </c>
      <c r="H77" s="16">
        <v>7000000</v>
      </c>
      <c r="I77" s="19">
        <v>2800000</v>
      </c>
      <c r="J77" s="20">
        <v>300000</v>
      </c>
      <c r="K77" s="32">
        <f>'7'!K14</f>
        <v>0</v>
      </c>
      <c r="L77" s="44">
        <v>4200000</v>
      </c>
      <c r="M77" s="14" t="s">
        <v>348</v>
      </c>
      <c r="N77" s="14">
        <v>800</v>
      </c>
      <c r="O77" s="14">
        <v>7</v>
      </c>
      <c r="P77" s="14" t="s">
        <v>666</v>
      </c>
    </row>
    <row r="78" spans="1:16" ht="31.8" thickBot="1" x14ac:dyDescent="0.3">
      <c r="A78" s="5" t="s">
        <v>87</v>
      </c>
      <c r="B78" s="6" t="s">
        <v>82</v>
      </c>
      <c r="C78" s="7" t="s">
        <v>361</v>
      </c>
      <c r="D78" s="14">
        <v>12</v>
      </c>
      <c r="E78" s="13" t="s">
        <v>572</v>
      </c>
      <c r="F78" s="42">
        <v>1999000</v>
      </c>
      <c r="G78" s="43">
        <v>799600</v>
      </c>
      <c r="H78" s="16">
        <v>1999000</v>
      </c>
      <c r="I78" s="19">
        <v>799600</v>
      </c>
      <c r="J78" s="20">
        <v>120000</v>
      </c>
      <c r="K78" s="32">
        <f>'7'!K15</f>
        <v>0</v>
      </c>
      <c r="L78" s="44">
        <v>1199000</v>
      </c>
      <c r="M78" s="14">
        <v>300</v>
      </c>
      <c r="N78" s="14">
        <v>300</v>
      </c>
      <c r="O78" s="14">
        <v>7</v>
      </c>
      <c r="P78" s="14"/>
    </row>
    <row r="79" spans="1:16" ht="47.4" thickBot="1" x14ac:dyDescent="0.3">
      <c r="A79" s="5" t="s">
        <v>88</v>
      </c>
      <c r="B79" s="6" t="s">
        <v>83</v>
      </c>
      <c r="C79" s="8" t="s">
        <v>362</v>
      </c>
      <c r="D79" s="14">
        <v>25</v>
      </c>
      <c r="E79" s="13" t="s">
        <v>682</v>
      </c>
      <c r="F79" s="42">
        <v>7323000</v>
      </c>
      <c r="G79" s="43">
        <v>2050000</v>
      </c>
      <c r="H79" s="16">
        <v>7323000</v>
      </c>
      <c r="I79" s="19">
        <v>2050000</v>
      </c>
      <c r="J79" s="20">
        <v>250000</v>
      </c>
      <c r="K79" s="32">
        <f>'2'!K14</f>
        <v>0</v>
      </c>
      <c r="L79" s="44">
        <v>4394000</v>
      </c>
      <c r="M79" s="14">
        <v>400</v>
      </c>
      <c r="N79" s="14">
        <v>500</v>
      </c>
      <c r="O79" s="14">
        <v>2</v>
      </c>
      <c r="P79" s="14" t="s">
        <v>537</v>
      </c>
    </row>
    <row r="80" spans="1:16" ht="94.2" thickBot="1" x14ac:dyDescent="0.3">
      <c r="A80" s="5" t="s">
        <v>89</v>
      </c>
      <c r="B80" s="6" t="s">
        <v>84</v>
      </c>
      <c r="C80" s="8" t="s">
        <v>363</v>
      </c>
      <c r="D80" s="14">
        <v>20</v>
      </c>
      <c r="E80" s="13" t="s">
        <v>582</v>
      </c>
      <c r="F80" s="42">
        <v>4424000</v>
      </c>
      <c r="G80" s="43">
        <v>1769600</v>
      </c>
      <c r="H80" s="16">
        <v>4424000</v>
      </c>
      <c r="I80" s="19">
        <v>1769600</v>
      </c>
      <c r="J80" s="20">
        <v>200000</v>
      </c>
      <c r="K80" s="32">
        <f>'2'!K15</f>
        <v>0</v>
      </c>
      <c r="L80" s="44">
        <v>3227000</v>
      </c>
      <c r="M80" s="14" t="s">
        <v>348</v>
      </c>
      <c r="N80" s="14">
        <v>500</v>
      </c>
      <c r="O80" s="14">
        <v>2</v>
      </c>
      <c r="P80" s="14" t="s">
        <v>824</v>
      </c>
    </row>
    <row r="81" spans="1:16" ht="47.4" thickBot="1" x14ac:dyDescent="0.3">
      <c r="A81" s="5" t="s">
        <v>90</v>
      </c>
      <c r="B81" s="6" t="s">
        <v>85</v>
      </c>
      <c r="C81" s="8" t="s">
        <v>364</v>
      </c>
      <c r="D81" s="14">
        <v>19</v>
      </c>
      <c r="E81" s="13" t="s">
        <v>587</v>
      </c>
      <c r="F81" s="42">
        <v>2714000</v>
      </c>
      <c r="G81" s="43">
        <v>1085600</v>
      </c>
      <c r="H81" s="16">
        <v>2714000</v>
      </c>
      <c r="I81" s="19">
        <v>1085600</v>
      </c>
      <c r="J81" s="20">
        <v>190000</v>
      </c>
      <c r="K81" s="32">
        <f>'1'!K7</f>
        <v>0</v>
      </c>
      <c r="L81" s="44">
        <v>1628000</v>
      </c>
      <c r="M81" s="14" t="s">
        <v>348</v>
      </c>
      <c r="N81" s="14" t="s">
        <v>348</v>
      </c>
      <c r="O81" s="14">
        <v>1</v>
      </c>
      <c r="P81" s="46"/>
    </row>
    <row r="82" spans="1:16" ht="31.8" thickBot="1" x14ac:dyDescent="0.3">
      <c r="A82" s="5" t="s">
        <v>91</v>
      </c>
      <c r="B82" s="102" t="s">
        <v>86</v>
      </c>
      <c r="C82" s="8" t="s">
        <v>365</v>
      </c>
      <c r="D82" s="14">
        <v>26</v>
      </c>
      <c r="E82" s="13" t="s">
        <v>609</v>
      </c>
      <c r="F82" s="42">
        <v>5302000</v>
      </c>
      <c r="G82" s="48">
        <v>2120000</v>
      </c>
      <c r="H82" s="86">
        <v>6273000</v>
      </c>
      <c r="I82" s="88">
        <v>2120000</v>
      </c>
      <c r="J82" s="90">
        <v>260000</v>
      </c>
      <c r="K82" s="32">
        <f>'2'!K16</f>
        <v>0</v>
      </c>
      <c r="L82" s="94">
        <v>3764000</v>
      </c>
      <c r="M82" s="96">
        <v>500</v>
      </c>
      <c r="N82" s="96" t="s">
        <v>348</v>
      </c>
      <c r="O82" s="14">
        <v>2</v>
      </c>
      <c r="P82" s="46"/>
    </row>
    <row r="83" spans="1:16" ht="31.8" thickBot="1" x14ac:dyDescent="0.3">
      <c r="A83" s="5" t="s">
        <v>92</v>
      </c>
      <c r="B83" s="103"/>
      <c r="C83" s="8" t="s">
        <v>365</v>
      </c>
      <c r="D83" s="14">
        <v>26</v>
      </c>
      <c r="E83" s="13" t="s">
        <v>645</v>
      </c>
      <c r="F83" s="42">
        <v>971000</v>
      </c>
      <c r="G83" s="48">
        <v>388400</v>
      </c>
      <c r="H83" s="87"/>
      <c r="I83" s="89"/>
      <c r="J83" s="91"/>
      <c r="K83" s="32">
        <f>'2'!K17</f>
        <v>0</v>
      </c>
      <c r="L83" s="95"/>
      <c r="M83" s="97"/>
      <c r="N83" s="97"/>
      <c r="O83" s="14">
        <v>2</v>
      </c>
      <c r="P83" s="46"/>
    </row>
    <row r="84" spans="1:16" ht="47.4" thickBot="1" x14ac:dyDescent="0.3">
      <c r="A84" s="5" t="s">
        <v>93</v>
      </c>
      <c r="B84" s="6" t="s">
        <v>87</v>
      </c>
      <c r="C84" s="8" t="s">
        <v>370</v>
      </c>
      <c r="D84" s="14">
        <v>52</v>
      </c>
      <c r="E84" s="13" t="s">
        <v>681</v>
      </c>
      <c r="F84" s="42">
        <v>2222000</v>
      </c>
      <c r="G84" s="43">
        <v>888800</v>
      </c>
      <c r="H84" s="16">
        <v>2222000</v>
      </c>
      <c r="I84" s="19">
        <v>888800</v>
      </c>
      <c r="J84" s="20">
        <v>300000</v>
      </c>
      <c r="K84" s="32">
        <f>'2'!K18</f>
        <v>0</v>
      </c>
      <c r="L84" s="44">
        <v>2222000</v>
      </c>
      <c r="M84" s="14" t="s">
        <v>348</v>
      </c>
      <c r="N84" s="14" t="s">
        <v>348</v>
      </c>
      <c r="O84" s="14">
        <v>2</v>
      </c>
      <c r="P84" s="46"/>
    </row>
    <row r="85" spans="1:16" ht="31.8" thickBot="1" x14ac:dyDescent="0.3">
      <c r="A85" s="5" t="s">
        <v>94</v>
      </c>
      <c r="B85" s="6" t="s">
        <v>88</v>
      </c>
      <c r="C85" s="8" t="s">
        <v>366</v>
      </c>
      <c r="D85" s="14">
        <v>20</v>
      </c>
      <c r="E85" s="13" t="s">
        <v>583</v>
      </c>
      <c r="F85" s="42">
        <v>4161000</v>
      </c>
      <c r="G85" s="43">
        <v>1664400</v>
      </c>
      <c r="H85" s="16">
        <v>4161000</v>
      </c>
      <c r="I85" s="19">
        <v>1664400</v>
      </c>
      <c r="J85" s="20">
        <v>200000</v>
      </c>
      <c r="K85" s="32">
        <f>'2'!K19</f>
        <v>0</v>
      </c>
      <c r="L85" s="44">
        <v>2497000</v>
      </c>
      <c r="M85" s="14">
        <v>400</v>
      </c>
      <c r="N85" s="14">
        <v>300</v>
      </c>
      <c r="O85" s="14">
        <v>2</v>
      </c>
      <c r="P85" s="46"/>
    </row>
    <row r="86" spans="1:16" ht="31.8" thickBot="1" x14ac:dyDescent="0.3">
      <c r="A86" s="5" t="s">
        <v>95</v>
      </c>
      <c r="B86" s="6" t="s">
        <v>89</v>
      </c>
      <c r="C86" s="8" t="s">
        <v>367</v>
      </c>
      <c r="D86" s="14">
        <v>24</v>
      </c>
      <c r="E86" s="13" t="s">
        <v>615</v>
      </c>
      <c r="F86" s="42">
        <v>3429000</v>
      </c>
      <c r="G86" s="43">
        <v>1371600</v>
      </c>
      <c r="H86" s="16">
        <v>3429000</v>
      </c>
      <c r="I86" s="19">
        <v>1371600</v>
      </c>
      <c r="J86" s="20">
        <v>240000</v>
      </c>
      <c r="K86" s="32">
        <f>'1'!K8</f>
        <v>0</v>
      </c>
      <c r="L86" s="44">
        <v>2058000</v>
      </c>
      <c r="M86" s="14" t="s">
        <v>348</v>
      </c>
      <c r="N86" s="14" t="s">
        <v>348</v>
      </c>
      <c r="O86" s="14">
        <v>1</v>
      </c>
      <c r="P86" s="46"/>
    </row>
    <row r="87" spans="1:16" ht="47.4" thickBot="1" x14ac:dyDescent="0.3">
      <c r="A87" s="5" t="s">
        <v>96</v>
      </c>
      <c r="B87" s="6" t="s">
        <v>90</v>
      </c>
      <c r="C87" s="8" t="s">
        <v>368</v>
      </c>
      <c r="D87" s="14">
        <v>33</v>
      </c>
      <c r="E87" s="13" t="s">
        <v>718</v>
      </c>
      <c r="F87" s="42">
        <v>5000000</v>
      </c>
      <c r="G87" s="43">
        <v>2000000</v>
      </c>
      <c r="H87" s="16">
        <v>5000000</v>
      </c>
      <c r="I87" s="19">
        <v>2000000</v>
      </c>
      <c r="J87" s="20">
        <v>300000</v>
      </c>
      <c r="K87" s="32">
        <f>'1'!K9</f>
        <v>0</v>
      </c>
      <c r="L87" s="44">
        <v>2989000</v>
      </c>
      <c r="M87" s="14" t="s">
        <v>348</v>
      </c>
      <c r="N87" s="14" t="s">
        <v>348</v>
      </c>
      <c r="O87" s="14">
        <v>1</v>
      </c>
      <c r="P87" s="46"/>
    </row>
    <row r="88" spans="1:16" ht="31.8" thickBot="1" x14ac:dyDescent="0.3">
      <c r="A88" s="5" t="s">
        <v>97</v>
      </c>
      <c r="B88" s="6" t="s">
        <v>91</v>
      </c>
      <c r="C88" s="8" t="s">
        <v>369</v>
      </c>
      <c r="D88" s="14">
        <v>23</v>
      </c>
      <c r="E88" s="13" t="s">
        <v>575</v>
      </c>
      <c r="F88" s="42">
        <v>6876000</v>
      </c>
      <c r="G88" s="43">
        <v>1910000</v>
      </c>
      <c r="H88" s="16">
        <v>6876000</v>
      </c>
      <c r="I88" s="19">
        <v>1910000</v>
      </c>
      <c r="J88" s="20">
        <v>230000</v>
      </c>
      <c r="K88" s="32">
        <f>'1'!K10</f>
        <v>0</v>
      </c>
      <c r="L88" s="44">
        <v>4125000</v>
      </c>
      <c r="M88" s="14" t="s">
        <v>348</v>
      </c>
      <c r="N88" s="14" t="s">
        <v>348</v>
      </c>
      <c r="O88" s="14">
        <v>1</v>
      </c>
      <c r="P88" s="14" t="s">
        <v>784</v>
      </c>
    </row>
    <row r="89" spans="1:16" ht="31.8" thickBot="1" x14ac:dyDescent="0.3">
      <c r="A89" s="5" t="s">
        <v>98</v>
      </c>
      <c r="B89" s="6" t="s">
        <v>92</v>
      </c>
      <c r="C89" s="8" t="s">
        <v>371</v>
      </c>
      <c r="D89" s="14">
        <v>16</v>
      </c>
      <c r="E89" s="13" t="s">
        <v>616</v>
      </c>
      <c r="F89" s="42">
        <v>3700000</v>
      </c>
      <c r="G89" s="43">
        <v>1420000</v>
      </c>
      <c r="H89" s="16">
        <v>3700000</v>
      </c>
      <c r="I89" s="19">
        <v>1420000</v>
      </c>
      <c r="J89" s="20">
        <v>160000</v>
      </c>
      <c r="K89" s="32">
        <f>'1'!K11</f>
        <v>0</v>
      </c>
      <c r="L89" s="44">
        <v>2220000</v>
      </c>
      <c r="M89" s="14" t="s">
        <v>348</v>
      </c>
      <c r="N89" s="14" t="s">
        <v>348</v>
      </c>
      <c r="O89" s="14">
        <v>1</v>
      </c>
      <c r="P89" s="46"/>
    </row>
    <row r="90" spans="1:16" ht="47.4" thickBot="1" x14ac:dyDescent="0.3">
      <c r="A90" s="5" t="s">
        <v>99</v>
      </c>
      <c r="B90" s="6" t="s">
        <v>93</v>
      </c>
      <c r="C90" s="8" t="s">
        <v>372</v>
      </c>
      <c r="D90" s="14">
        <v>16</v>
      </c>
      <c r="E90" s="13" t="s">
        <v>770</v>
      </c>
      <c r="F90" s="42">
        <v>2229000</v>
      </c>
      <c r="G90" s="43">
        <v>891600</v>
      </c>
      <c r="H90" s="16">
        <v>2229000</v>
      </c>
      <c r="I90" s="19">
        <v>891600</v>
      </c>
      <c r="J90" s="20">
        <v>160000</v>
      </c>
      <c r="K90" s="32">
        <f>'2'!K20</f>
        <v>0</v>
      </c>
      <c r="L90" s="44">
        <v>1337000</v>
      </c>
      <c r="M90" s="14" t="s">
        <v>348</v>
      </c>
      <c r="N90" s="14" t="s">
        <v>348</v>
      </c>
      <c r="O90" s="14">
        <v>2</v>
      </c>
      <c r="P90" s="46"/>
    </row>
    <row r="91" spans="1:16" ht="47.4" thickBot="1" x14ac:dyDescent="0.3">
      <c r="A91" s="5" t="s">
        <v>100</v>
      </c>
      <c r="B91" s="6" t="s">
        <v>94</v>
      </c>
      <c r="C91" s="8" t="s">
        <v>514</v>
      </c>
      <c r="D91" s="14">
        <v>39</v>
      </c>
      <c r="E91" s="13" t="s">
        <v>587</v>
      </c>
      <c r="F91" s="42">
        <v>4937000</v>
      </c>
      <c r="G91" s="43">
        <v>1974800</v>
      </c>
      <c r="H91" s="16">
        <v>4937000</v>
      </c>
      <c r="I91" s="19">
        <v>1974800</v>
      </c>
      <c r="J91" s="20">
        <v>300000</v>
      </c>
      <c r="K91" s="32">
        <f>'2'!K21</f>
        <v>0</v>
      </c>
      <c r="L91" s="44">
        <v>2963000</v>
      </c>
      <c r="M91" s="14" t="s">
        <v>348</v>
      </c>
      <c r="N91" s="14" t="s">
        <v>348</v>
      </c>
      <c r="O91" s="14">
        <v>2</v>
      </c>
      <c r="P91" s="14"/>
    </row>
    <row r="92" spans="1:16" ht="31.8" thickBot="1" x14ac:dyDescent="0.3">
      <c r="A92" s="5" t="s">
        <v>101</v>
      </c>
      <c r="B92" s="6" t="s">
        <v>95</v>
      </c>
      <c r="C92" s="8" t="s">
        <v>515</v>
      </c>
      <c r="D92" s="14">
        <v>44</v>
      </c>
      <c r="E92" s="13" t="s">
        <v>609</v>
      </c>
      <c r="F92" s="42">
        <v>1890000</v>
      </c>
      <c r="G92" s="43">
        <v>756000</v>
      </c>
      <c r="H92" s="16">
        <v>1890000</v>
      </c>
      <c r="I92" s="19">
        <v>756000</v>
      </c>
      <c r="J92" s="20">
        <v>300000</v>
      </c>
      <c r="K92" s="32">
        <f>'2'!K22</f>
        <v>0</v>
      </c>
      <c r="L92" s="44">
        <v>1133900</v>
      </c>
      <c r="M92" s="14" t="s">
        <v>348</v>
      </c>
      <c r="N92" s="14">
        <v>800</v>
      </c>
      <c r="O92" s="14">
        <v>2</v>
      </c>
      <c r="P92" s="14" t="s">
        <v>784</v>
      </c>
    </row>
    <row r="93" spans="1:16" ht="31.8" thickBot="1" x14ac:dyDescent="0.3">
      <c r="A93" s="5" t="s">
        <v>102</v>
      </c>
      <c r="B93" s="6" t="s">
        <v>96</v>
      </c>
      <c r="C93" s="8" t="s">
        <v>768</v>
      </c>
      <c r="D93" s="14">
        <v>23</v>
      </c>
      <c r="E93" s="13" t="s">
        <v>575</v>
      </c>
      <c r="F93" s="42">
        <v>2050000</v>
      </c>
      <c r="G93" s="43">
        <v>820000</v>
      </c>
      <c r="H93" s="16">
        <v>2050000</v>
      </c>
      <c r="I93" s="19">
        <v>820000</v>
      </c>
      <c r="J93" s="20">
        <v>230000</v>
      </c>
      <c r="K93" s="32">
        <f>'2'!K23</f>
        <v>0</v>
      </c>
      <c r="L93" s="44">
        <v>1050000</v>
      </c>
      <c r="M93" s="14" t="s">
        <v>348</v>
      </c>
      <c r="N93" s="14">
        <v>300</v>
      </c>
      <c r="O93" s="14">
        <v>2</v>
      </c>
      <c r="P93" s="14"/>
    </row>
    <row r="94" spans="1:16" ht="31.8" thickBot="1" x14ac:dyDescent="0.3">
      <c r="A94" s="5" t="s">
        <v>103</v>
      </c>
      <c r="B94" s="6" t="s">
        <v>97</v>
      </c>
      <c r="C94" s="8" t="s">
        <v>377</v>
      </c>
      <c r="D94" s="14">
        <v>30</v>
      </c>
      <c r="E94" s="13" t="s">
        <v>575</v>
      </c>
      <c r="F94" s="42">
        <v>6500000</v>
      </c>
      <c r="G94" s="43">
        <v>2400000</v>
      </c>
      <c r="H94" s="16">
        <v>6500000</v>
      </c>
      <c r="I94" s="19">
        <v>2400000</v>
      </c>
      <c r="J94" s="20">
        <v>300000</v>
      </c>
      <c r="K94" s="32">
        <f>'2'!K24</f>
        <v>0</v>
      </c>
      <c r="L94" s="44">
        <v>3900000</v>
      </c>
      <c r="M94" s="14" t="s">
        <v>348</v>
      </c>
      <c r="N94" s="14" t="s">
        <v>348</v>
      </c>
      <c r="O94" s="14">
        <v>2</v>
      </c>
      <c r="P94" s="14"/>
    </row>
    <row r="95" spans="1:16" ht="47.4" thickBot="1" x14ac:dyDescent="0.3">
      <c r="A95" s="5" t="s">
        <v>104</v>
      </c>
      <c r="B95" s="6" t="s">
        <v>98</v>
      </c>
      <c r="C95" s="8" t="s">
        <v>521</v>
      </c>
      <c r="D95" s="14">
        <v>33</v>
      </c>
      <c r="E95" s="13" t="s">
        <v>769</v>
      </c>
      <c r="F95" s="42">
        <v>17895000</v>
      </c>
      <c r="G95" s="43">
        <v>2610000</v>
      </c>
      <c r="H95" s="16">
        <v>17895000</v>
      </c>
      <c r="I95" s="19">
        <v>2610000</v>
      </c>
      <c r="J95" s="20">
        <v>300000</v>
      </c>
      <c r="K95" s="32">
        <f>'2'!K25</f>
        <v>0</v>
      </c>
      <c r="L95" s="44">
        <v>10740000</v>
      </c>
      <c r="M95" s="14">
        <v>500</v>
      </c>
      <c r="N95" s="14">
        <v>400</v>
      </c>
      <c r="O95" s="14">
        <v>2</v>
      </c>
      <c r="P95" s="14"/>
    </row>
    <row r="96" spans="1:16" ht="31.8" thickBot="1" x14ac:dyDescent="0.3">
      <c r="A96" s="5" t="s">
        <v>105</v>
      </c>
      <c r="B96" s="6" t="s">
        <v>99</v>
      </c>
      <c r="C96" s="8" t="s">
        <v>378</v>
      </c>
      <c r="D96" s="14">
        <v>26</v>
      </c>
      <c r="E96" s="13" t="s">
        <v>604</v>
      </c>
      <c r="F96" s="42">
        <v>3857000</v>
      </c>
      <c r="G96" s="43">
        <v>1542800</v>
      </c>
      <c r="H96" s="16">
        <v>3857000</v>
      </c>
      <c r="I96" s="19">
        <v>1542800</v>
      </c>
      <c r="J96" s="20">
        <v>260000</v>
      </c>
      <c r="K96" s="32">
        <f>'2'!K26</f>
        <v>0</v>
      </c>
      <c r="L96" s="44">
        <v>2314000</v>
      </c>
      <c r="M96" s="14" t="s">
        <v>348</v>
      </c>
      <c r="N96" s="14" t="s">
        <v>348</v>
      </c>
      <c r="O96" s="14">
        <v>2</v>
      </c>
      <c r="P96" s="14"/>
    </row>
    <row r="97" spans="1:16" ht="31.8" thickBot="1" x14ac:dyDescent="0.3">
      <c r="A97" s="5" t="s">
        <v>106</v>
      </c>
      <c r="B97" s="6" t="s">
        <v>100</v>
      </c>
      <c r="C97" s="8" t="s">
        <v>539</v>
      </c>
      <c r="D97" s="14">
        <v>25</v>
      </c>
      <c r="E97" s="13" t="s">
        <v>616</v>
      </c>
      <c r="F97" s="42">
        <v>2255000</v>
      </c>
      <c r="G97" s="43">
        <v>902000</v>
      </c>
      <c r="H97" s="16">
        <v>2255000</v>
      </c>
      <c r="I97" s="19">
        <v>902000</v>
      </c>
      <c r="J97" s="20">
        <v>250000</v>
      </c>
      <c r="K97" s="32">
        <f>'1'!K12</f>
        <v>0</v>
      </c>
      <c r="L97" s="44">
        <v>2255000</v>
      </c>
      <c r="M97" s="14" t="s">
        <v>348</v>
      </c>
      <c r="N97" s="14">
        <v>400</v>
      </c>
      <c r="O97" s="14">
        <v>1</v>
      </c>
      <c r="P97" s="14"/>
    </row>
    <row r="98" spans="1:16" ht="31.8" thickBot="1" x14ac:dyDescent="0.3">
      <c r="A98" s="5" t="s">
        <v>107</v>
      </c>
      <c r="B98" s="6" t="s">
        <v>101</v>
      </c>
      <c r="C98" s="7" t="s">
        <v>379</v>
      </c>
      <c r="D98" s="14">
        <v>15</v>
      </c>
      <c r="E98" s="13" t="s">
        <v>616</v>
      </c>
      <c r="F98" s="42">
        <v>2999000</v>
      </c>
      <c r="G98" s="43">
        <v>1199600</v>
      </c>
      <c r="H98" s="16">
        <v>2999000</v>
      </c>
      <c r="I98" s="19">
        <v>1199600</v>
      </c>
      <c r="J98" s="20">
        <v>150000</v>
      </c>
      <c r="K98" s="32">
        <f>'7'!K16</f>
        <v>0</v>
      </c>
      <c r="L98" s="44">
        <v>1108000</v>
      </c>
      <c r="M98" s="14" t="s">
        <v>348</v>
      </c>
      <c r="N98" s="14" t="s">
        <v>348</v>
      </c>
      <c r="O98" s="14">
        <v>7</v>
      </c>
      <c r="P98" s="14"/>
    </row>
    <row r="99" spans="1:16" ht="31.8" thickBot="1" x14ac:dyDescent="0.3">
      <c r="A99" s="5" t="s">
        <v>108</v>
      </c>
      <c r="B99" s="6" t="s">
        <v>102</v>
      </c>
      <c r="C99" s="7" t="s">
        <v>380</v>
      </c>
      <c r="D99" s="14">
        <v>16</v>
      </c>
      <c r="E99" s="13" t="s">
        <v>637</v>
      </c>
      <c r="F99" s="42">
        <v>1147000</v>
      </c>
      <c r="G99" s="43">
        <v>458800</v>
      </c>
      <c r="H99" s="16">
        <v>1147000</v>
      </c>
      <c r="I99" s="19">
        <v>458800</v>
      </c>
      <c r="J99" s="20">
        <v>160000</v>
      </c>
      <c r="K99" s="32">
        <f>'3'!K19</f>
        <v>0</v>
      </c>
      <c r="L99" s="44">
        <v>700000</v>
      </c>
      <c r="M99" s="14" t="s">
        <v>348</v>
      </c>
      <c r="N99" s="14" t="s">
        <v>348</v>
      </c>
      <c r="O99" s="14">
        <v>3</v>
      </c>
      <c r="P99" s="14"/>
    </row>
    <row r="100" spans="1:16" ht="31.8" thickBot="1" x14ac:dyDescent="0.3">
      <c r="A100" s="5" t="s">
        <v>109</v>
      </c>
      <c r="B100" s="6" t="s">
        <v>103</v>
      </c>
      <c r="C100" s="7" t="s">
        <v>381</v>
      </c>
      <c r="D100" s="14">
        <v>13</v>
      </c>
      <c r="E100" s="13" t="s">
        <v>616</v>
      </c>
      <c r="F100" s="42">
        <v>6620000</v>
      </c>
      <c r="G100" s="43">
        <v>1210000</v>
      </c>
      <c r="H100" s="16">
        <v>6620000</v>
      </c>
      <c r="I100" s="19">
        <v>1210000</v>
      </c>
      <c r="J100" s="20">
        <v>130000</v>
      </c>
      <c r="K100" s="32">
        <f>'3'!K20</f>
        <v>0</v>
      </c>
      <c r="L100" s="44">
        <v>3972000</v>
      </c>
      <c r="M100" s="14" t="s">
        <v>348</v>
      </c>
      <c r="N100" s="14" t="s">
        <v>348</v>
      </c>
      <c r="O100" s="14">
        <v>3</v>
      </c>
      <c r="P100" s="14"/>
    </row>
    <row r="101" spans="1:16" ht="31.8" thickBot="1" x14ac:dyDescent="0.3">
      <c r="A101" s="5" t="s">
        <v>110</v>
      </c>
      <c r="B101" s="6" t="s">
        <v>104</v>
      </c>
      <c r="C101" s="7" t="s">
        <v>382</v>
      </c>
      <c r="D101" s="14">
        <v>21</v>
      </c>
      <c r="E101" s="13" t="s">
        <v>646</v>
      </c>
      <c r="F101" s="42">
        <v>4026000</v>
      </c>
      <c r="G101" s="43">
        <v>1610400</v>
      </c>
      <c r="H101" s="16">
        <v>4026000</v>
      </c>
      <c r="I101" s="19">
        <v>1610400</v>
      </c>
      <c r="J101" s="20">
        <v>210000</v>
      </c>
      <c r="K101" s="32">
        <f>'3'!K21</f>
        <v>0</v>
      </c>
      <c r="L101" s="44">
        <v>2416000</v>
      </c>
      <c r="M101" s="14">
        <v>250</v>
      </c>
      <c r="N101" s="14" t="s">
        <v>348</v>
      </c>
      <c r="O101" s="14">
        <v>3</v>
      </c>
      <c r="P101" s="14"/>
    </row>
    <row r="102" spans="1:16" ht="31.8" thickBot="1" x14ac:dyDescent="0.3">
      <c r="A102" s="5" t="s">
        <v>111</v>
      </c>
      <c r="B102" s="6" t="s">
        <v>105</v>
      </c>
      <c r="C102" s="7" t="s">
        <v>383</v>
      </c>
      <c r="D102" s="14">
        <v>34</v>
      </c>
      <c r="E102" s="13" t="s">
        <v>689</v>
      </c>
      <c r="F102" s="42">
        <v>2962000</v>
      </c>
      <c r="G102" s="43">
        <v>1184800</v>
      </c>
      <c r="H102" s="16">
        <v>2962000</v>
      </c>
      <c r="I102" s="19">
        <v>1184800</v>
      </c>
      <c r="J102" s="20">
        <v>300000</v>
      </c>
      <c r="K102" s="32">
        <f>'3'!K22</f>
        <v>0</v>
      </c>
      <c r="L102" s="44">
        <v>1777000</v>
      </c>
      <c r="M102" s="14" t="s">
        <v>348</v>
      </c>
      <c r="N102" s="14" t="s">
        <v>348</v>
      </c>
      <c r="O102" s="14">
        <v>3</v>
      </c>
      <c r="P102" s="14"/>
    </row>
    <row r="103" spans="1:16" ht="31.8" thickBot="1" x14ac:dyDescent="0.3">
      <c r="A103" s="5" t="s">
        <v>130</v>
      </c>
      <c r="B103" s="6" t="s">
        <v>106</v>
      </c>
      <c r="C103" s="7" t="s">
        <v>384</v>
      </c>
      <c r="D103" s="14">
        <v>48</v>
      </c>
      <c r="E103" s="13" t="s">
        <v>690</v>
      </c>
      <c r="F103" s="42">
        <v>9060000</v>
      </c>
      <c r="G103" s="43">
        <v>3624000</v>
      </c>
      <c r="H103" s="16">
        <v>9060000</v>
      </c>
      <c r="I103" s="19">
        <v>3624000</v>
      </c>
      <c r="J103" s="20">
        <v>300000</v>
      </c>
      <c r="K103" s="32">
        <f>'3'!K23</f>
        <v>0</v>
      </c>
      <c r="L103" s="44">
        <v>5436000</v>
      </c>
      <c r="M103" s="14" t="s">
        <v>348</v>
      </c>
      <c r="N103" s="14" t="s">
        <v>348</v>
      </c>
      <c r="O103" s="14">
        <v>3</v>
      </c>
      <c r="P103" s="14"/>
    </row>
    <row r="104" spans="1:16" ht="47.4" thickBot="1" x14ac:dyDescent="0.3">
      <c r="A104" s="5" t="s">
        <v>131</v>
      </c>
      <c r="B104" s="6" t="s">
        <v>107</v>
      </c>
      <c r="C104" s="8" t="s">
        <v>387</v>
      </c>
      <c r="D104" s="14">
        <v>59</v>
      </c>
      <c r="E104" s="13" t="s">
        <v>771</v>
      </c>
      <c r="F104" s="42">
        <v>5321000</v>
      </c>
      <c r="G104" s="43">
        <v>2128400</v>
      </c>
      <c r="H104" s="16">
        <v>5321000</v>
      </c>
      <c r="I104" s="19">
        <v>2128400</v>
      </c>
      <c r="J104" s="20">
        <v>300000</v>
      </c>
      <c r="K104" s="32">
        <f>'1'!K13</f>
        <v>0</v>
      </c>
      <c r="L104" s="44">
        <v>5321300</v>
      </c>
      <c r="M104" s="14" t="s">
        <v>348</v>
      </c>
      <c r="N104" s="14">
        <v>500</v>
      </c>
      <c r="O104" s="14">
        <v>1</v>
      </c>
      <c r="P104" s="47" t="s">
        <v>797</v>
      </c>
    </row>
    <row r="105" spans="1:16" ht="31.8" thickBot="1" x14ac:dyDescent="0.3">
      <c r="A105" s="5" t="s">
        <v>132</v>
      </c>
      <c r="B105" s="6" t="s">
        <v>108</v>
      </c>
      <c r="C105" s="8" t="s">
        <v>516</v>
      </c>
      <c r="D105" s="14">
        <v>29</v>
      </c>
      <c r="E105" s="13" t="s">
        <v>617</v>
      </c>
      <c r="F105" s="42">
        <v>5700000</v>
      </c>
      <c r="G105" s="43">
        <v>2280000</v>
      </c>
      <c r="H105" s="16">
        <v>5700000</v>
      </c>
      <c r="I105" s="19">
        <v>2280000</v>
      </c>
      <c r="J105" s="20">
        <v>290000</v>
      </c>
      <c r="K105" s="32">
        <f>'1'!K14</f>
        <v>0</v>
      </c>
      <c r="L105" s="44">
        <v>3420000</v>
      </c>
      <c r="M105" s="14" t="s">
        <v>348</v>
      </c>
      <c r="N105" s="14">
        <v>300</v>
      </c>
      <c r="O105" s="14">
        <v>1</v>
      </c>
      <c r="P105" s="14"/>
    </row>
    <row r="106" spans="1:16" ht="47.4" thickBot="1" x14ac:dyDescent="0.3">
      <c r="A106" s="5" t="s">
        <v>133</v>
      </c>
      <c r="B106" s="6" t="s">
        <v>109</v>
      </c>
      <c r="C106" s="8" t="s">
        <v>544</v>
      </c>
      <c r="D106" s="14">
        <v>32</v>
      </c>
      <c r="E106" s="13" t="s">
        <v>772</v>
      </c>
      <c r="F106" s="42">
        <v>16317000</v>
      </c>
      <c r="G106" s="43">
        <v>2540000</v>
      </c>
      <c r="H106" s="16">
        <v>16317000</v>
      </c>
      <c r="I106" s="19">
        <v>2540000</v>
      </c>
      <c r="J106" s="20">
        <v>300000</v>
      </c>
      <c r="K106" s="32">
        <f>'1'!K15</f>
        <v>0</v>
      </c>
      <c r="L106" s="44">
        <v>9790000</v>
      </c>
      <c r="M106" s="14" t="s">
        <v>348</v>
      </c>
      <c r="N106" s="14" t="s">
        <v>348</v>
      </c>
      <c r="O106" s="14">
        <v>1</v>
      </c>
      <c r="P106" s="14" t="s">
        <v>537</v>
      </c>
    </row>
    <row r="107" spans="1:16" ht="47.4" thickBot="1" x14ac:dyDescent="0.3">
      <c r="A107" s="5" t="s">
        <v>134</v>
      </c>
      <c r="B107" s="6" t="s">
        <v>110</v>
      </c>
      <c r="C107" s="8" t="s">
        <v>388</v>
      </c>
      <c r="D107" s="14">
        <v>10</v>
      </c>
      <c r="E107" s="13" t="s">
        <v>806</v>
      </c>
      <c r="F107" s="42">
        <v>3191000</v>
      </c>
      <c r="G107" s="43">
        <v>1000000</v>
      </c>
      <c r="H107" s="16">
        <v>3191000</v>
      </c>
      <c r="I107" s="19">
        <v>1000000</v>
      </c>
      <c r="J107" s="20">
        <v>100000</v>
      </c>
      <c r="K107" s="32">
        <f>'1'!K16</f>
        <v>0</v>
      </c>
      <c r="L107" s="44">
        <v>1750000</v>
      </c>
      <c r="M107" s="14" t="s">
        <v>348</v>
      </c>
      <c r="N107" s="14" t="s">
        <v>348</v>
      </c>
      <c r="O107" s="14">
        <v>1</v>
      </c>
      <c r="P107" s="14"/>
    </row>
    <row r="108" spans="1:16" ht="31.8" thickBot="1" x14ac:dyDescent="0.3">
      <c r="A108" s="5" t="s">
        <v>135</v>
      </c>
      <c r="B108" s="6" t="s">
        <v>111</v>
      </c>
      <c r="C108" s="8" t="s">
        <v>389</v>
      </c>
      <c r="D108" s="14">
        <v>45</v>
      </c>
      <c r="E108" s="13" t="s">
        <v>572</v>
      </c>
      <c r="F108" s="42">
        <v>6000000</v>
      </c>
      <c r="G108" s="43">
        <v>2400000</v>
      </c>
      <c r="H108" s="16">
        <v>6000000</v>
      </c>
      <c r="I108" s="19">
        <v>2400000</v>
      </c>
      <c r="J108" s="20">
        <v>300000</v>
      </c>
      <c r="K108" s="32">
        <f>'1'!K17</f>
        <v>0</v>
      </c>
      <c r="L108" s="44">
        <v>5000000</v>
      </c>
      <c r="M108" s="14">
        <v>700</v>
      </c>
      <c r="N108" s="14" t="s">
        <v>348</v>
      </c>
      <c r="O108" s="14">
        <v>1</v>
      </c>
      <c r="P108" s="14"/>
    </row>
    <row r="109" spans="1:16" ht="31.8" thickBot="1" x14ac:dyDescent="0.3">
      <c r="A109" s="5" t="s">
        <v>136</v>
      </c>
      <c r="B109" s="6" t="s">
        <v>130</v>
      </c>
      <c r="C109" s="8" t="s">
        <v>390</v>
      </c>
      <c r="D109" s="14">
        <v>24</v>
      </c>
      <c r="E109" s="13" t="s">
        <v>645</v>
      </c>
      <c r="F109" s="42">
        <v>4400000</v>
      </c>
      <c r="G109" s="43">
        <v>1760000</v>
      </c>
      <c r="H109" s="16">
        <v>4400000</v>
      </c>
      <c r="I109" s="19">
        <v>1760000</v>
      </c>
      <c r="J109" s="20">
        <v>240000</v>
      </c>
      <c r="K109" s="32">
        <f>'1'!K18</f>
        <v>0</v>
      </c>
      <c r="L109" s="44">
        <v>4400000</v>
      </c>
      <c r="M109" s="14" t="s">
        <v>348</v>
      </c>
      <c r="N109" s="14" t="s">
        <v>348</v>
      </c>
      <c r="O109" s="14">
        <v>1</v>
      </c>
      <c r="P109" s="14"/>
    </row>
    <row r="110" spans="1:16" ht="31.8" thickBot="1" x14ac:dyDescent="0.3">
      <c r="A110" s="5" t="s">
        <v>137</v>
      </c>
      <c r="B110" s="6" t="s">
        <v>131</v>
      </c>
      <c r="C110" s="8" t="s">
        <v>391</v>
      </c>
      <c r="D110" s="14">
        <v>56</v>
      </c>
      <c r="E110" s="13" t="s">
        <v>575</v>
      </c>
      <c r="F110" s="42">
        <v>8084000</v>
      </c>
      <c r="G110" s="43">
        <v>3233600</v>
      </c>
      <c r="H110" s="16">
        <v>8084000</v>
      </c>
      <c r="I110" s="19">
        <v>3233600</v>
      </c>
      <c r="J110" s="20">
        <v>300000</v>
      </c>
      <c r="K110" s="32">
        <f>'1'!K19</f>
        <v>0</v>
      </c>
      <c r="L110" s="44">
        <v>4850000</v>
      </c>
      <c r="M110" s="14" t="s">
        <v>348</v>
      </c>
      <c r="N110" s="14" t="s">
        <v>348</v>
      </c>
      <c r="O110" s="14">
        <v>1</v>
      </c>
      <c r="P110" s="14"/>
    </row>
    <row r="111" spans="1:16" ht="31.8" thickBot="1" x14ac:dyDescent="0.3">
      <c r="A111" s="5" t="s">
        <v>138</v>
      </c>
      <c r="B111" s="6" t="s">
        <v>132</v>
      </c>
      <c r="C111" s="8" t="s">
        <v>517</v>
      </c>
      <c r="D111" s="14">
        <v>59</v>
      </c>
      <c r="E111" s="13" t="s">
        <v>616</v>
      </c>
      <c r="F111" s="42">
        <v>8142000</v>
      </c>
      <c r="G111" s="43">
        <v>3256800</v>
      </c>
      <c r="H111" s="16">
        <v>8142000</v>
      </c>
      <c r="I111" s="19">
        <v>3256800</v>
      </c>
      <c r="J111" s="20">
        <v>300000</v>
      </c>
      <c r="K111" s="32">
        <f>'1'!K20</f>
        <v>0</v>
      </c>
      <c r="L111" s="44">
        <v>4887000</v>
      </c>
      <c r="M111" s="14">
        <v>500</v>
      </c>
      <c r="N111" s="14" t="s">
        <v>348</v>
      </c>
      <c r="O111" s="14">
        <v>1</v>
      </c>
      <c r="P111" s="14"/>
    </row>
    <row r="112" spans="1:16" ht="31.8" thickBot="1" x14ac:dyDescent="0.3">
      <c r="A112" s="5" t="s">
        <v>139</v>
      </c>
      <c r="B112" s="102" t="s">
        <v>133</v>
      </c>
      <c r="C112" s="8" t="s">
        <v>392</v>
      </c>
      <c r="D112" s="14">
        <v>22</v>
      </c>
      <c r="E112" s="13" t="s">
        <v>598</v>
      </c>
      <c r="F112" s="42">
        <v>4720000</v>
      </c>
      <c r="G112" s="48">
        <v>1840000</v>
      </c>
      <c r="H112" s="86">
        <v>6184000</v>
      </c>
      <c r="I112" s="88">
        <v>1840000</v>
      </c>
      <c r="J112" s="90">
        <v>220000</v>
      </c>
      <c r="K112" s="32">
        <f>'1'!K21</f>
        <v>0</v>
      </c>
      <c r="L112" s="94">
        <v>3710000</v>
      </c>
      <c r="M112" s="96" t="s">
        <v>348</v>
      </c>
      <c r="N112" s="96" t="s">
        <v>348</v>
      </c>
      <c r="O112" s="14">
        <v>1</v>
      </c>
      <c r="P112" s="14"/>
    </row>
    <row r="113" spans="1:16" ht="31.8" thickBot="1" x14ac:dyDescent="0.3">
      <c r="A113" s="5" t="s">
        <v>140</v>
      </c>
      <c r="B113" s="103"/>
      <c r="C113" s="8" t="s">
        <v>392</v>
      </c>
      <c r="D113" s="14">
        <v>22</v>
      </c>
      <c r="E113" s="13" t="s">
        <v>709</v>
      </c>
      <c r="F113" s="42">
        <v>1464000</v>
      </c>
      <c r="G113" s="48">
        <v>585600</v>
      </c>
      <c r="H113" s="87"/>
      <c r="I113" s="89"/>
      <c r="J113" s="91"/>
      <c r="K113" s="32">
        <f>'1'!K22</f>
        <v>0</v>
      </c>
      <c r="L113" s="95"/>
      <c r="M113" s="97"/>
      <c r="N113" s="97"/>
      <c r="O113" s="14">
        <v>1</v>
      </c>
      <c r="P113" s="14"/>
    </row>
    <row r="114" spans="1:16" ht="47.4" thickBot="1" x14ac:dyDescent="0.3">
      <c r="A114" s="5" t="s">
        <v>141</v>
      </c>
      <c r="B114" s="6" t="s">
        <v>134</v>
      </c>
      <c r="C114" s="8" t="s">
        <v>773</v>
      </c>
      <c r="D114" s="14">
        <v>28</v>
      </c>
      <c r="E114" s="13" t="s">
        <v>774</v>
      </c>
      <c r="F114" s="42">
        <v>23898000</v>
      </c>
      <c r="G114" s="43">
        <v>2260000</v>
      </c>
      <c r="H114" s="16">
        <v>23898000</v>
      </c>
      <c r="I114" s="19">
        <v>2260000</v>
      </c>
      <c r="J114" s="20">
        <v>280000</v>
      </c>
      <c r="K114" s="32">
        <f>'2'!K27</f>
        <v>0</v>
      </c>
      <c r="L114" s="44">
        <v>14400000</v>
      </c>
      <c r="M114" s="14" t="s">
        <v>348</v>
      </c>
      <c r="N114" s="14" t="s">
        <v>348</v>
      </c>
      <c r="O114" s="14">
        <v>2</v>
      </c>
      <c r="P114" s="14"/>
    </row>
    <row r="115" spans="1:16" ht="31.8" thickBot="1" x14ac:dyDescent="0.3">
      <c r="A115" s="5" t="s">
        <v>142</v>
      </c>
      <c r="B115" s="6" t="s">
        <v>135</v>
      </c>
      <c r="C115" s="8" t="s">
        <v>397</v>
      </c>
      <c r="D115" s="14">
        <v>36</v>
      </c>
      <c r="E115" s="13" t="s">
        <v>568</v>
      </c>
      <c r="F115" s="42">
        <v>2583000</v>
      </c>
      <c r="G115" s="43">
        <v>1033200</v>
      </c>
      <c r="H115" s="16">
        <v>2583000</v>
      </c>
      <c r="I115" s="19">
        <v>1033200</v>
      </c>
      <c r="J115" s="20">
        <v>300000</v>
      </c>
      <c r="K115" s="32">
        <f>'2'!K28</f>
        <v>0</v>
      </c>
      <c r="L115" s="44">
        <v>1550000</v>
      </c>
      <c r="M115" s="14" t="s">
        <v>348</v>
      </c>
      <c r="N115" s="14" t="s">
        <v>348</v>
      </c>
      <c r="O115" s="14">
        <v>2</v>
      </c>
      <c r="P115" s="14"/>
    </row>
    <row r="116" spans="1:16" ht="31.8" thickBot="1" x14ac:dyDescent="0.3">
      <c r="A116" s="5" t="s">
        <v>143</v>
      </c>
      <c r="B116" s="6" t="s">
        <v>136</v>
      </c>
      <c r="C116" s="8" t="s">
        <v>692</v>
      </c>
      <c r="D116" s="14">
        <v>65</v>
      </c>
      <c r="E116" s="13" t="s">
        <v>575</v>
      </c>
      <c r="F116" s="42">
        <v>10515000</v>
      </c>
      <c r="G116" s="43">
        <v>4206000</v>
      </c>
      <c r="H116" s="16">
        <v>10515000</v>
      </c>
      <c r="I116" s="19">
        <v>4206000</v>
      </c>
      <c r="J116" s="20">
        <v>300000</v>
      </c>
      <c r="K116" s="32">
        <f>'2'!K29</f>
        <v>0</v>
      </c>
      <c r="L116" s="44">
        <v>6309000</v>
      </c>
      <c r="M116" s="14" t="s">
        <v>348</v>
      </c>
      <c r="N116" s="14" t="s">
        <v>532</v>
      </c>
      <c r="O116" s="14">
        <v>2</v>
      </c>
      <c r="P116" s="14"/>
    </row>
    <row r="117" spans="1:16" ht="63" thickBot="1" x14ac:dyDescent="0.3">
      <c r="A117" s="5" t="s">
        <v>144</v>
      </c>
      <c r="B117" s="6" t="s">
        <v>137</v>
      </c>
      <c r="C117" s="8" t="s">
        <v>393</v>
      </c>
      <c r="D117" s="14">
        <v>29</v>
      </c>
      <c r="E117" s="13" t="s">
        <v>577</v>
      </c>
      <c r="F117" s="42">
        <v>4300000</v>
      </c>
      <c r="G117" s="43">
        <v>1720000</v>
      </c>
      <c r="H117" s="16">
        <v>4300000</v>
      </c>
      <c r="I117" s="19">
        <v>1720000</v>
      </c>
      <c r="J117" s="20">
        <v>290000</v>
      </c>
      <c r="K117" s="32">
        <f>'2'!K30</f>
        <v>0</v>
      </c>
      <c r="L117" s="44">
        <v>2580000</v>
      </c>
      <c r="M117" s="14" t="s">
        <v>348</v>
      </c>
      <c r="N117" s="14">
        <v>300</v>
      </c>
      <c r="O117" s="14">
        <v>2</v>
      </c>
      <c r="P117" s="14"/>
    </row>
    <row r="118" spans="1:16" ht="31.8" thickBot="1" x14ac:dyDescent="0.3">
      <c r="A118" s="5" t="s">
        <v>145</v>
      </c>
      <c r="B118" s="6" t="s">
        <v>138</v>
      </c>
      <c r="C118" s="8" t="s">
        <v>394</v>
      </c>
      <c r="D118" s="14">
        <v>56</v>
      </c>
      <c r="E118" s="13" t="s">
        <v>775</v>
      </c>
      <c r="F118" s="42">
        <v>2584000</v>
      </c>
      <c r="G118" s="43">
        <v>1033600</v>
      </c>
      <c r="H118" s="16">
        <v>2584000</v>
      </c>
      <c r="I118" s="19">
        <v>1033600</v>
      </c>
      <c r="J118" s="20">
        <v>300000</v>
      </c>
      <c r="K118" s="32">
        <f>'2'!K31</f>
        <v>0</v>
      </c>
      <c r="L118" s="44">
        <v>1550000</v>
      </c>
      <c r="M118" s="14">
        <v>500</v>
      </c>
      <c r="N118" s="14" t="s">
        <v>348</v>
      </c>
      <c r="O118" s="14">
        <v>2</v>
      </c>
      <c r="P118" s="14"/>
    </row>
    <row r="119" spans="1:16" ht="31.8" thickBot="1" x14ac:dyDescent="0.3">
      <c r="A119" s="5" t="s">
        <v>146</v>
      </c>
      <c r="B119" s="6" t="s">
        <v>139</v>
      </c>
      <c r="C119" s="8" t="s">
        <v>395</v>
      </c>
      <c r="D119" s="14">
        <v>31</v>
      </c>
      <c r="E119" s="13" t="s">
        <v>618</v>
      </c>
      <c r="F119" s="42">
        <v>1891000</v>
      </c>
      <c r="G119" s="43">
        <v>756400</v>
      </c>
      <c r="H119" s="16">
        <v>1891000</v>
      </c>
      <c r="I119" s="19">
        <v>756400</v>
      </c>
      <c r="J119" s="20">
        <v>300000</v>
      </c>
      <c r="K119" s="32">
        <f>'2'!K32</f>
        <v>0</v>
      </c>
      <c r="L119" s="44">
        <v>1135000</v>
      </c>
      <c r="M119" s="14" t="s">
        <v>348</v>
      </c>
      <c r="N119" s="14" t="s">
        <v>348</v>
      </c>
      <c r="O119" s="14">
        <v>2</v>
      </c>
      <c r="P119" s="14"/>
    </row>
    <row r="120" spans="1:16" ht="47.4" thickBot="1" x14ac:dyDescent="0.3">
      <c r="A120" s="5" t="s">
        <v>147</v>
      </c>
      <c r="B120" s="6" t="s">
        <v>140</v>
      </c>
      <c r="C120" s="8" t="s">
        <v>396</v>
      </c>
      <c r="D120" s="14">
        <v>12</v>
      </c>
      <c r="E120" s="13" t="s">
        <v>647</v>
      </c>
      <c r="F120" s="42">
        <v>2038000</v>
      </c>
      <c r="G120" s="43">
        <v>815200</v>
      </c>
      <c r="H120" s="16">
        <v>2038000</v>
      </c>
      <c r="I120" s="19">
        <v>815200</v>
      </c>
      <c r="J120" s="20">
        <v>120000</v>
      </c>
      <c r="K120" s="32">
        <f>'2'!K33</f>
        <v>0</v>
      </c>
      <c r="L120" s="44">
        <v>1223000</v>
      </c>
      <c r="M120" s="14" t="s">
        <v>348</v>
      </c>
      <c r="N120" s="14" t="s">
        <v>348</v>
      </c>
      <c r="O120" s="14">
        <v>2</v>
      </c>
      <c r="P120" s="14"/>
    </row>
    <row r="121" spans="1:16" ht="63" thickBot="1" x14ac:dyDescent="0.3">
      <c r="A121" s="5" t="s">
        <v>148</v>
      </c>
      <c r="B121" s="6" t="s">
        <v>141</v>
      </c>
      <c r="C121" s="7" t="s">
        <v>398</v>
      </c>
      <c r="D121" s="14">
        <v>52</v>
      </c>
      <c r="E121" s="13" t="s">
        <v>693</v>
      </c>
      <c r="F121" s="42">
        <v>1410000</v>
      </c>
      <c r="G121" s="43">
        <v>564000</v>
      </c>
      <c r="H121" s="16">
        <v>1410000</v>
      </c>
      <c r="I121" s="19">
        <v>564000</v>
      </c>
      <c r="J121" s="20">
        <v>300000</v>
      </c>
      <c r="K121" s="32">
        <f>'5'!K3</f>
        <v>0</v>
      </c>
      <c r="L121" s="44">
        <v>850000</v>
      </c>
      <c r="M121" s="14">
        <v>500</v>
      </c>
      <c r="N121" s="14" t="s">
        <v>348</v>
      </c>
      <c r="O121" s="14">
        <v>5</v>
      </c>
      <c r="P121" s="14"/>
    </row>
    <row r="122" spans="1:16" ht="31.8" thickBot="1" x14ac:dyDescent="0.3">
      <c r="A122" s="5" t="s">
        <v>149</v>
      </c>
      <c r="B122" s="6" t="s">
        <v>142</v>
      </c>
      <c r="C122" s="7" t="s">
        <v>567</v>
      </c>
      <c r="D122" s="14">
        <v>31</v>
      </c>
      <c r="E122" s="13" t="s">
        <v>776</v>
      </c>
      <c r="F122" s="42">
        <v>12000000</v>
      </c>
      <c r="G122" s="43">
        <v>2470000</v>
      </c>
      <c r="H122" s="16">
        <v>12000000</v>
      </c>
      <c r="I122" s="19">
        <v>2470000</v>
      </c>
      <c r="J122" s="20">
        <v>300000</v>
      </c>
      <c r="K122" s="32">
        <f>'5'!K4</f>
        <v>0</v>
      </c>
      <c r="L122" s="44">
        <v>9530000</v>
      </c>
      <c r="M122" s="14" t="s">
        <v>348</v>
      </c>
      <c r="N122" s="14" t="s">
        <v>348</v>
      </c>
      <c r="O122" s="14">
        <v>5</v>
      </c>
      <c r="P122" s="14"/>
    </row>
    <row r="123" spans="1:16" ht="94.2" thickBot="1" x14ac:dyDescent="0.3">
      <c r="A123" s="5" t="s">
        <v>150</v>
      </c>
      <c r="B123" s="6" t="s">
        <v>143</v>
      </c>
      <c r="C123" s="8" t="s">
        <v>399</v>
      </c>
      <c r="D123" s="14">
        <v>18</v>
      </c>
      <c r="E123" s="13" t="s">
        <v>637</v>
      </c>
      <c r="F123" s="42">
        <v>8637000</v>
      </c>
      <c r="G123" s="43">
        <v>2300000</v>
      </c>
      <c r="H123" s="16">
        <v>8637000</v>
      </c>
      <c r="I123" s="19">
        <v>2300000</v>
      </c>
      <c r="J123" s="20">
        <v>180000</v>
      </c>
      <c r="K123" s="32">
        <f>'1'!K23</f>
        <v>0</v>
      </c>
      <c r="L123" s="44">
        <v>5182000</v>
      </c>
      <c r="M123" s="14" t="s">
        <v>348</v>
      </c>
      <c r="N123" s="14" t="s">
        <v>348</v>
      </c>
      <c r="O123" s="14">
        <v>1</v>
      </c>
      <c r="P123" s="14" t="s">
        <v>825</v>
      </c>
    </row>
    <row r="124" spans="1:16" ht="47.4" thickBot="1" x14ac:dyDescent="0.3">
      <c r="A124" s="5" t="s">
        <v>151</v>
      </c>
      <c r="B124" s="6" t="s">
        <v>144</v>
      </c>
      <c r="C124" s="8" t="s">
        <v>400</v>
      </c>
      <c r="D124" s="14">
        <v>41</v>
      </c>
      <c r="E124" s="13" t="s">
        <v>694</v>
      </c>
      <c r="F124" s="42">
        <v>2513000</v>
      </c>
      <c r="G124" s="43">
        <v>1005200</v>
      </c>
      <c r="H124" s="16">
        <v>2513000</v>
      </c>
      <c r="I124" s="19">
        <v>1005200</v>
      </c>
      <c r="J124" s="20">
        <v>300000</v>
      </c>
      <c r="K124" s="32">
        <f>'1'!K24</f>
        <v>0</v>
      </c>
      <c r="L124" s="44">
        <v>1508000</v>
      </c>
      <c r="M124" s="14" t="s">
        <v>348</v>
      </c>
      <c r="N124" s="14" t="s">
        <v>348</v>
      </c>
      <c r="O124" s="14">
        <v>1</v>
      </c>
      <c r="P124" s="14"/>
    </row>
    <row r="125" spans="1:16" ht="31.8" thickBot="1" x14ac:dyDescent="0.3">
      <c r="A125" s="5" t="s">
        <v>152</v>
      </c>
      <c r="B125" s="6" t="s">
        <v>145</v>
      </c>
      <c r="C125" s="8" t="s">
        <v>401</v>
      </c>
      <c r="D125" s="14">
        <v>13</v>
      </c>
      <c r="E125" s="13" t="s">
        <v>648</v>
      </c>
      <c r="F125" s="42">
        <v>15475000</v>
      </c>
      <c r="G125" s="43">
        <v>1210000</v>
      </c>
      <c r="H125" s="16">
        <v>15475000</v>
      </c>
      <c r="I125" s="19">
        <v>1210000</v>
      </c>
      <c r="J125" s="20">
        <v>130000</v>
      </c>
      <c r="K125" s="32">
        <f>'1'!K25</f>
        <v>0</v>
      </c>
      <c r="L125" s="44">
        <v>9285000</v>
      </c>
      <c r="M125" s="14" t="s">
        <v>348</v>
      </c>
      <c r="N125" s="14" t="s">
        <v>348</v>
      </c>
      <c r="O125" s="14">
        <v>1</v>
      </c>
      <c r="P125" s="14"/>
    </row>
    <row r="126" spans="1:16" ht="31.8" thickBot="1" x14ac:dyDescent="0.3">
      <c r="A126" s="5" t="s">
        <v>153</v>
      </c>
      <c r="B126" s="6" t="s">
        <v>146</v>
      </c>
      <c r="C126" s="7" t="s">
        <v>402</v>
      </c>
      <c r="D126" s="14">
        <v>22</v>
      </c>
      <c r="E126" s="13" t="s">
        <v>616</v>
      </c>
      <c r="F126" s="42">
        <v>4200000</v>
      </c>
      <c r="G126" s="43">
        <v>1680000</v>
      </c>
      <c r="H126" s="16">
        <v>4200000</v>
      </c>
      <c r="I126" s="19">
        <v>1680000</v>
      </c>
      <c r="J126" s="20">
        <v>220000</v>
      </c>
      <c r="K126" s="32">
        <f>'7'!K17</f>
        <v>0</v>
      </c>
      <c r="L126" s="44">
        <v>2520000</v>
      </c>
      <c r="M126" s="14">
        <v>500</v>
      </c>
      <c r="N126" s="14">
        <v>500</v>
      </c>
      <c r="O126" s="14">
        <v>7</v>
      </c>
      <c r="P126" s="46"/>
    </row>
    <row r="127" spans="1:16" ht="31.8" thickBot="1" x14ac:dyDescent="0.3">
      <c r="A127" s="5" t="s">
        <v>154</v>
      </c>
      <c r="B127" s="102" t="s">
        <v>147</v>
      </c>
      <c r="C127" s="7" t="s">
        <v>413</v>
      </c>
      <c r="D127" s="14">
        <v>35</v>
      </c>
      <c r="E127" s="13" t="s">
        <v>616</v>
      </c>
      <c r="F127" s="42">
        <v>8710000</v>
      </c>
      <c r="G127" s="48">
        <v>2750000</v>
      </c>
      <c r="H127" s="86">
        <v>13249000</v>
      </c>
      <c r="I127" s="88">
        <v>2750000</v>
      </c>
      <c r="J127" s="90">
        <v>300000</v>
      </c>
      <c r="K127" s="32">
        <f>'3'!K24</f>
        <v>0</v>
      </c>
      <c r="L127" s="94">
        <v>7950000</v>
      </c>
      <c r="M127" s="96" t="s">
        <v>348</v>
      </c>
      <c r="N127" s="96" t="s">
        <v>348</v>
      </c>
      <c r="O127" s="14">
        <v>3</v>
      </c>
      <c r="P127" s="46"/>
    </row>
    <row r="128" spans="1:16" ht="31.8" thickBot="1" x14ac:dyDescent="0.3">
      <c r="A128" s="5" t="s">
        <v>155</v>
      </c>
      <c r="B128" s="103"/>
      <c r="C128" s="7" t="s">
        <v>413</v>
      </c>
      <c r="D128" s="14">
        <v>35</v>
      </c>
      <c r="E128" s="13" t="s">
        <v>695</v>
      </c>
      <c r="F128" s="42">
        <v>4539000</v>
      </c>
      <c r="G128" s="48">
        <f>IF(F128&lt;750000,0,IF(F128*0.4&gt;L127,L127,F128*0.4))</f>
        <v>1815600</v>
      </c>
      <c r="H128" s="87"/>
      <c r="I128" s="89"/>
      <c r="J128" s="91"/>
      <c r="K128" s="32">
        <f>'3'!K25</f>
        <v>0</v>
      </c>
      <c r="L128" s="95"/>
      <c r="M128" s="97"/>
      <c r="N128" s="97"/>
      <c r="O128" s="14">
        <v>3</v>
      </c>
      <c r="P128" s="46"/>
    </row>
    <row r="129" spans="1:16" ht="31.8" thickBot="1" x14ac:dyDescent="0.3">
      <c r="A129" s="5" t="s">
        <v>156</v>
      </c>
      <c r="B129" s="6" t="s">
        <v>148</v>
      </c>
      <c r="C129" s="7" t="s">
        <v>403</v>
      </c>
      <c r="D129" s="14">
        <v>51</v>
      </c>
      <c r="E129" s="13" t="s">
        <v>572</v>
      </c>
      <c r="F129" s="42">
        <v>5587000</v>
      </c>
      <c r="G129" s="43">
        <v>2234800</v>
      </c>
      <c r="H129" s="16">
        <v>5587000</v>
      </c>
      <c r="I129" s="19">
        <v>2234800</v>
      </c>
      <c r="J129" s="20">
        <v>300000</v>
      </c>
      <c r="K129" s="32">
        <f>'7'!K18</f>
        <v>0</v>
      </c>
      <c r="L129" s="44">
        <v>3354000</v>
      </c>
      <c r="M129" s="44">
        <v>1000</v>
      </c>
      <c r="N129" s="14" t="s">
        <v>348</v>
      </c>
      <c r="O129" s="14">
        <v>7</v>
      </c>
      <c r="P129" s="46"/>
    </row>
    <row r="130" spans="1:16" ht="31.8" thickBot="1" x14ac:dyDescent="0.3">
      <c r="A130" s="5" t="s">
        <v>157</v>
      </c>
      <c r="B130" s="6" t="s">
        <v>149</v>
      </c>
      <c r="C130" s="7" t="s">
        <v>404</v>
      </c>
      <c r="D130" s="14">
        <v>50</v>
      </c>
      <c r="E130" s="13" t="s">
        <v>593</v>
      </c>
      <c r="F130" s="42">
        <v>15000000</v>
      </c>
      <c r="G130" s="43">
        <v>3800000</v>
      </c>
      <c r="H130" s="16">
        <v>15000000</v>
      </c>
      <c r="I130" s="19">
        <v>3800000</v>
      </c>
      <c r="J130" s="20">
        <v>300000</v>
      </c>
      <c r="K130" s="32">
        <f>'7'!K19</f>
        <v>0</v>
      </c>
      <c r="L130" s="44">
        <v>11200000</v>
      </c>
      <c r="M130" s="14" t="s">
        <v>348</v>
      </c>
      <c r="N130" s="14" t="s">
        <v>348</v>
      </c>
      <c r="O130" s="14">
        <v>7</v>
      </c>
      <c r="P130" s="46"/>
    </row>
    <row r="131" spans="1:16" ht="63" thickBot="1" x14ac:dyDescent="0.3">
      <c r="A131" s="5" t="s">
        <v>164</v>
      </c>
      <c r="B131" s="6" t="s">
        <v>150</v>
      </c>
      <c r="C131" s="7" t="s">
        <v>405</v>
      </c>
      <c r="D131" s="14">
        <v>56</v>
      </c>
      <c r="E131" s="13" t="s">
        <v>630</v>
      </c>
      <c r="F131" s="42">
        <v>2415000</v>
      </c>
      <c r="G131" s="43">
        <v>966000</v>
      </c>
      <c r="H131" s="16">
        <v>2415000</v>
      </c>
      <c r="I131" s="19">
        <v>966000</v>
      </c>
      <c r="J131" s="20">
        <v>300000</v>
      </c>
      <c r="K131" s="32">
        <f>'7'!K20</f>
        <v>0</v>
      </c>
      <c r="L131" s="44">
        <v>1449000</v>
      </c>
      <c r="M131" s="44">
        <v>1000</v>
      </c>
      <c r="N131" s="14" t="s">
        <v>348</v>
      </c>
      <c r="O131" s="14">
        <v>7</v>
      </c>
      <c r="P131" s="46"/>
    </row>
    <row r="132" spans="1:16" ht="47.4" thickBot="1" x14ac:dyDescent="0.3">
      <c r="A132" s="5" t="s">
        <v>165</v>
      </c>
      <c r="B132" s="6" t="s">
        <v>151</v>
      </c>
      <c r="C132" s="7" t="s">
        <v>406</v>
      </c>
      <c r="D132" s="14">
        <v>35</v>
      </c>
      <c r="E132" s="13" t="s">
        <v>584</v>
      </c>
      <c r="F132" s="42">
        <v>2259000</v>
      </c>
      <c r="G132" s="43">
        <v>903600</v>
      </c>
      <c r="H132" s="16">
        <v>2259000</v>
      </c>
      <c r="I132" s="19">
        <v>903600</v>
      </c>
      <c r="J132" s="20">
        <v>300000</v>
      </c>
      <c r="K132" s="32">
        <f>'7'!K21</f>
        <v>0</v>
      </c>
      <c r="L132" s="44">
        <v>1355000</v>
      </c>
      <c r="M132" s="14" t="s">
        <v>348</v>
      </c>
      <c r="N132" s="14" t="s">
        <v>348</v>
      </c>
      <c r="O132" s="14">
        <v>7</v>
      </c>
      <c r="P132" s="46"/>
    </row>
    <row r="133" spans="1:16" ht="31.8" thickBot="1" x14ac:dyDescent="0.3">
      <c r="A133" s="5" t="s">
        <v>166</v>
      </c>
      <c r="B133" s="6" t="s">
        <v>152</v>
      </c>
      <c r="C133" s="7" t="s">
        <v>407</v>
      </c>
      <c r="D133" s="14">
        <v>28</v>
      </c>
      <c r="E133" s="13" t="s">
        <v>609</v>
      </c>
      <c r="F133" s="42">
        <v>4666000</v>
      </c>
      <c r="G133" s="43">
        <v>1866400</v>
      </c>
      <c r="H133" s="16">
        <v>4666000</v>
      </c>
      <c r="I133" s="19">
        <v>1866400</v>
      </c>
      <c r="J133" s="20">
        <v>280000</v>
      </c>
      <c r="K133" s="32">
        <f>'3'!K26</f>
        <v>0</v>
      </c>
      <c r="L133" s="44">
        <v>3120000</v>
      </c>
      <c r="M133" s="14" t="s">
        <v>348</v>
      </c>
      <c r="N133" s="14" t="s">
        <v>348</v>
      </c>
      <c r="O133" s="14">
        <v>3</v>
      </c>
      <c r="P133" s="46"/>
    </row>
    <row r="134" spans="1:16" ht="31.8" thickBot="1" x14ac:dyDescent="0.3">
      <c r="A134" s="5" t="s">
        <v>167</v>
      </c>
      <c r="B134" s="102" t="s">
        <v>153</v>
      </c>
      <c r="C134" s="7" t="s">
        <v>408</v>
      </c>
      <c r="D134" s="14">
        <v>24</v>
      </c>
      <c r="E134" s="13" t="s">
        <v>604</v>
      </c>
      <c r="F134" s="42">
        <v>3790000</v>
      </c>
      <c r="G134" s="48">
        <v>1516000</v>
      </c>
      <c r="H134" s="86">
        <v>5486000</v>
      </c>
      <c r="I134" s="88">
        <v>1980000</v>
      </c>
      <c r="J134" s="90">
        <v>240000</v>
      </c>
      <c r="K134" s="32">
        <f>'3'!K27</f>
        <v>0</v>
      </c>
      <c r="L134" s="94">
        <v>3300000</v>
      </c>
      <c r="M134" s="96" t="s">
        <v>348</v>
      </c>
      <c r="N134" s="96" t="s">
        <v>348</v>
      </c>
      <c r="O134" s="14">
        <v>3</v>
      </c>
      <c r="P134" s="14" t="s">
        <v>784</v>
      </c>
    </row>
    <row r="135" spans="1:16" ht="31.8" thickBot="1" x14ac:dyDescent="0.3">
      <c r="A135" s="5" t="s">
        <v>168</v>
      </c>
      <c r="B135" s="103"/>
      <c r="C135" s="7" t="s">
        <v>408</v>
      </c>
      <c r="D135" s="14">
        <v>24</v>
      </c>
      <c r="E135" s="13" t="s">
        <v>664</v>
      </c>
      <c r="F135" s="42">
        <v>1696000</v>
      </c>
      <c r="G135" s="48">
        <v>678400</v>
      </c>
      <c r="H135" s="87"/>
      <c r="I135" s="89"/>
      <c r="J135" s="91"/>
      <c r="K135" s="32">
        <f>'3'!K28</f>
        <v>0</v>
      </c>
      <c r="L135" s="95"/>
      <c r="M135" s="97"/>
      <c r="N135" s="97"/>
      <c r="O135" s="14">
        <v>3</v>
      </c>
      <c r="P135" s="46"/>
    </row>
    <row r="136" spans="1:16" ht="47.4" thickBot="1" x14ac:dyDescent="0.3">
      <c r="A136" s="5" t="s">
        <v>169</v>
      </c>
      <c r="B136" s="6" t="s">
        <v>154</v>
      </c>
      <c r="C136" s="7" t="s">
        <v>409</v>
      </c>
      <c r="D136" s="14">
        <v>21</v>
      </c>
      <c r="E136" s="13" t="s">
        <v>619</v>
      </c>
      <c r="F136" s="42">
        <v>1917000</v>
      </c>
      <c r="G136" s="43">
        <v>766800</v>
      </c>
      <c r="H136" s="16">
        <v>1917000</v>
      </c>
      <c r="I136" s="19">
        <v>766800</v>
      </c>
      <c r="J136" s="20">
        <v>210000</v>
      </c>
      <c r="K136" s="32">
        <f>'3'!K29</f>
        <v>0</v>
      </c>
      <c r="L136" s="44">
        <v>1150000</v>
      </c>
      <c r="M136" s="14" t="s">
        <v>348</v>
      </c>
      <c r="N136" s="14">
        <v>400</v>
      </c>
      <c r="O136" s="14">
        <v>3</v>
      </c>
      <c r="P136" s="47"/>
    </row>
    <row r="137" spans="1:16" ht="47.4" thickBot="1" x14ac:dyDescent="0.3">
      <c r="A137" s="5" t="s">
        <v>170</v>
      </c>
      <c r="B137" s="6" t="s">
        <v>155</v>
      </c>
      <c r="C137" s="7" t="s">
        <v>414</v>
      </c>
      <c r="D137" s="14">
        <v>93</v>
      </c>
      <c r="E137" s="13" t="s">
        <v>587</v>
      </c>
      <c r="F137" s="42">
        <v>7570000</v>
      </c>
      <c r="G137" s="43">
        <v>3028000</v>
      </c>
      <c r="H137" s="16">
        <v>7570000</v>
      </c>
      <c r="I137" s="19">
        <v>3028000</v>
      </c>
      <c r="J137" s="20">
        <v>300000</v>
      </c>
      <c r="K137" s="32">
        <f>'7'!K22</f>
        <v>0</v>
      </c>
      <c r="L137" s="44">
        <v>4542000</v>
      </c>
      <c r="M137" s="44">
        <v>2000</v>
      </c>
      <c r="N137" s="14" t="s">
        <v>348</v>
      </c>
      <c r="O137" s="14">
        <v>7</v>
      </c>
      <c r="P137" s="46"/>
    </row>
    <row r="138" spans="1:16" ht="31.8" thickBot="1" x14ac:dyDescent="0.3">
      <c r="A138" s="5" t="s">
        <v>171</v>
      </c>
      <c r="B138" s="6" t="s">
        <v>156</v>
      </c>
      <c r="C138" s="7" t="s">
        <v>410</v>
      </c>
      <c r="D138" s="14">
        <v>52</v>
      </c>
      <c r="E138" s="13" t="s">
        <v>807</v>
      </c>
      <c r="F138" s="42">
        <v>2268000</v>
      </c>
      <c r="G138" s="43">
        <v>907200</v>
      </c>
      <c r="H138" s="16">
        <v>2268000</v>
      </c>
      <c r="I138" s="19">
        <v>907200</v>
      </c>
      <c r="J138" s="20">
        <v>300000</v>
      </c>
      <c r="K138" s="32">
        <f>'4'!K14</f>
        <v>0</v>
      </c>
      <c r="L138" s="44">
        <v>1361000</v>
      </c>
      <c r="M138" s="44">
        <v>2200</v>
      </c>
      <c r="N138" s="14">
        <v>500</v>
      </c>
      <c r="O138" s="14">
        <v>4</v>
      </c>
      <c r="P138" s="46"/>
    </row>
    <row r="139" spans="1:16" ht="31.8" thickBot="1" x14ac:dyDescent="0.3">
      <c r="A139" s="5" t="s">
        <v>172</v>
      </c>
      <c r="B139" s="6" t="s">
        <v>157</v>
      </c>
      <c r="C139" s="7" t="s">
        <v>411</v>
      </c>
      <c r="D139" s="14">
        <v>65</v>
      </c>
      <c r="E139" s="13" t="s">
        <v>604</v>
      </c>
      <c r="F139" s="42">
        <v>4960000</v>
      </c>
      <c r="G139" s="43">
        <v>1984000</v>
      </c>
      <c r="H139" s="16">
        <v>4960000</v>
      </c>
      <c r="I139" s="19">
        <v>1984000</v>
      </c>
      <c r="J139" s="20">
        <v>300000</v>
      </c>
      <c r="K139" s="32">
        <f>'8'!K10</f>
        <v>0</v>
      </c>
      <c r="L139" s="44">
        <v>2976000</v>
      </c>
      <c r="M139" s="14" t="s">
        <v>348</v>
      </c>
      <c r="N139" s="14" t="s">
        <v>348</v>
      </c>
      <c r="O139" s="14">
        <v>8</v>
      </c>
      <c r="P139" s="14" t="s">
        <v>784</v>
      </c>
    </row>
    <row r="140" spans="1:16" ht="31.8" thickBot="1" x14ac:dyDescent="0.3">
      <c r="A140" s="5" t="s">
        <v>173</v>
      </c>
      <c r="B140" s="6" t="s">
        <v>164</v>
      </c>
      <c r="C140" s="7" t="s">
        <v>412</v>
      </c>
      <c r="D140" s="14">
        <v>52</v>
      </c>
      <c r="E140" s="13" t="s">
        <v>572</v>
      </c>
      <c r="F140" s="42">
        <v>3475000</v>
      </c>
      <c r="G140" s="43">
        <v>1390000</v>
      </c>
      <c r="H140" s="16">
        <v>3475000</v>
      </c>
      <c r="I140" s="19">
        <v>1390000</v>
      </c>
      <c r="J140" s="20">
        <v>300000</v>
      </c>
      <c r="K140" s="32">
        <f>'8'!K11</f>
        <v>0</v>
      </c>
      <c r="L140" s="44">
        <v>2085000</v>
      </c>
      <c r="M140" s="14">
        <v>700</v>
      </c>
      <c r="N140" s="14">
        <v>700</v>
      </c>
      <c r="O140" s="14">
        <v>8</v>
      </c>
      <c r="P140" s="46"/>
    </row>
    <row r="141" spans="1:16" ht="47.4" thickBot="1" x14ac:dyDescent="0.3">
      <c r="A141" s="5" t="s">
        <v>174</v>
      </c>
      <c r="B141" s="6" t="s">
        <v>165</v>
      </c>
      <c r="C141" s="7" t="s">
        <v>415</v>
      </c>
      <c r="D141" s="14">
        <v>31</v>
      </c>
      <c r="E141" s="13" t="s">
        <v>620</v>
      </c>
      <c r="F141" s="42">
        <v>6587000</v>
      </c>
      <c r="G141" s="43">
        <v>2470000</v>
      </c>
      <c r="H141" s="16">
        <v>6587000</v>
      </c>
      <c r="I141" s="19">
        <v>2470000</v>
      </c>
      <c r="J141" s="20">
        <v>300000</v>
      </c>
      <c r="K141" s="32">
        <f>'6'!K10</f>
        <v>0</v>
      </c>
      <c r="L141" s="44">
        <v>5750000</v>
      </c>
      <c r="M141" s="14" t="s">
        <v>348</v>
      </c>
      <c r="N141" s="14" t="s">
        <v>348</v>
      </c>
      <c r="O141" s="14">
        <v>6</v>
      </c>
      <c r="P141" s="14" t="s">
        <v>591</v>
      </c>
    </row>
    <row r="142" spans="1:16" ht="63" thickBot="1" x14ac:dyDescent="0.3">
      <c r="A142" s="5" t="s">
        <v>175</v>
      </c>
      <c r="B142" s="6" t="s">
        <v>166</v>
      </c>
      <c r="C142" s="7" t="s">
        <v>416</v>
      </c>
      <c r="D142" s="14">
        <v>38</v>
      </c>
      <c r="E142" s="13" t="s">
        <v>664</v>
      </c>
      <c r="F142" s="42">
        <v>2239000</v>
      </c>
      <c r="G142" s="43">
        <v>895600</v>
      </c>
      <c r="H142" s="16">
        <v>2239000</v>
      </c>
      <c r="I142" s="19">
        <v>895600</v>
      </c>
      <c r="J142" s="20">
        <v>300000</v>
      </c>
      <c r="K142" s="32">
        <f>'6'!K11</f>
        <v>0</v>
      </c>
      <c r="L142" s="44">
        <v>1344000</v>
      </c>
      <c r="M142" s="14">
        <v>300</v>
      </c>
      <c r="N142" s="14">
        <v>400</v>
      </c>
      <c r="O142" s="14">
        <v>6</v>
      </c>
      <c r="P142" s="46" t="s">
        <v>720</v>
      </c>
    </row>
    <row r="143" spans="1:16" ht="31.8" thickBot="1" x14ac:dyDescent="0.3">
      <c r="A143" s="5" t="s">
        <v>176</v>
      </c>
      <c r="B143" s="6" t="s">
        <v>167</v>
      </c>
      <c r="C143" s="7" t="s">
        <v>548</v>
      </c>
      <c r="D143" s="14">
        <v>19</v>
      </c>
      <c r="E143" s="13" t="s">
        <v>696</v>
      </c>
      <c r="F143" s="42">
        <v>1109000</v>
      </c>
      <c r="G143" s="43">
        <v>443600</v>
      </c>
      <c r="H143" s="16">
        <v>1109000</v>
      </c>
      <c r="I143" s="19">
        <v>443600</v>
      </c>
      <c r="J143" s="20">
        <v>190000</v>
      </c>
      <c r="K143" s="32">
        <f>'9'!K2</f>
        <v>0</v>
      </c>
      <c r="L143" s="44">
        <v>665302</v>
      </c>
      <c r="M143" s="14">
        <v>350</v>
      </c>
      <c r="N143" s="14">
        <v>600</v>
      </c>
      <c r="O143" s="14">
        <v>9</v>
      </c>
      <c r="P143" s="14"/>
    </row>
    <row r="144" spans="1:16" ht="47.4" thickBot="1" x14ac:dyDescent="0.3">
      <c r="A144" s="5" t="s">
        <v>177</v>
      </c>
      <c r="B144" s="6" t="s">
        <v>168</v>
      </c>
      <c r="C144" s="7" t="s">
        <v>549</v>
      </c>
      <c r="D144" s="14">
        <v>18</v>
      </c>
      <c r="E144" s="13" t="s">
        <v>697</v>
      </c>
      <c r="F144" s="42">
        <v>1590000</v>
      </c>
      <c r="G144" s="43">
        <v>636000</v>
      </c>
      <c r="H144" s="16">
        <v>1590000</v>
      </c>
      <c r="I144" s="19">
        <v>636000</v>
      </c>
      <c r="J144" s="20">
        <v>180000</v>
      </c>
      <c r="K144" s="32">
        <f>'9'!K3</f>
        <v>0</v>
      </c>
      <c r="L144" s="44">
        <v>953953</v>
      </c>
      <c r="M144" s="14">
        <v>350</v>
      </c>
      <c r="N144" s="14" t="s">
        <v>348</v>
      </c>
      <c r="O144" s="14">
        <v>9</v>
      </c>
      <c r="P144" s="14"/>
    </row>
    <row r="145" spans="1:16" ht="47.4" thickBot="1" x14ac:dyDescent="0.3">
      <c r="A145" s="5" t="s">
        <v>178</v>
      </c>
      <c r="B145" s="6" t="s">
        <v>169</v>
      </c>
      <c r="C145" s="7" t="s">
        <v>550</v>
      </c>
      <c r="D145" s="14">
        <v>19</v>
      </c>
      <c r="E145" s="13" t="s">
        <v>697</v>
      </c>
      <c r="F145" s="42">
        <v>1590000</v>
      </c>
      <c r="G145" s="43">
        <v>636000</v>
      </c>
      <c r="H145" s="16">
        <v>1590000</v>
      </c>
      <c r="I145" s="19">
        <v>636000</v>
      </c>
      <c r="J145" s="20">
        <v>190000</v>
      </c>
      <c r="K145" s="32">
        <f>'9'!K4</f>
        <v>0</v>
      </c>
      <c r="L145" s="44">
        <v>953953</v>
      </c>
      <c r="M145" s="14">
        <v>300</v>
      </c>
      <c r="N145" s="14" t="s">
        <v>348</v>
      </c>
      <c r="O145" s="14">
        <v>9</v>
      </c>
      <c r="P145" s="14"/>
    </row>
    <row r="146" spans="1:16" ht="47.4" thickBot="1" x14ac:dyDescent="0.3">
      <c r="A146" s="5" t="s">
        <v>179</v>
      </c>
      <c r="B146" s="6" t="s">
        <v>170</v>
      </c>
      <c r="C146" s="7" t="s">
        <v>551</v>
      </c>
      <c r="D146" s="14">
        <v>20</v>
      </c>
      <c r="E146" s="13" t="s">
        <v>697</v>
      </c>
      <c r="F146" s="42">
        <v>1590000</v>
      </c>
      <c r="G146" s="43">
        <v>636000</v>
      </c>
      <c r="H146" s="16">
        <v>1590000</v>
      </c>
      <c r="I146" s="19">
        <v>636000</v>
      </c>
      <c r="J146" s="20">
        <v>200000</v>
      </c>
      <c r="K146" s="32">
        <f>'9'!K5</f>
        <v>0</v>
      </c>
      <c r="L146" s="44">
        <v>953953</v>
      </c>
      <c r="M146" s="14">
        <v>300</v>
      </c>
      <c r="N146" s="14" t="s">
        <v>348</v>
      </c>
      <c r="O146" s="14">
        <v>9</v>
      </c>
      <c r="P146" s="14"/>
    </row>
    <row r="147" spans="1:16" ht="31.8" thickBot="1" x14ac:dyDescent="0.3">
      <c r="A147" s="5" t="s">
        <v>180</v>
      </c>
      <c r="B147" s="6" t="s">
        <v>171</v>
      </c>
      <c r="C147" s="7" t="s">
        <v>571</v>
      </c>
      <c r="D147" s="14">
        <v>69</v>
      </c>
      <c r="E147" s="13" t="s">
        <v>808</v>
      </c>
      <c r="F147" s="42">
        <v>7500000</v>
      </c>
      <c r="G147" s="43">
        <v>3000000</v>
      </c>
      <c r="H147" s="16">
        <v>7500000</v>
      </c>
      <c r="I147" s="19">
        <v>3000000</v>
      </c>
      <c r="J147" s="20">
        <v>300000</v>
      </c>
      <c r="K147" s="32">
        <f>'3'!K30</f>
        <v>0</v>
      </c>
      <c r="L147" s="44">
        <v>4500000</v>
      </c>
      <c r="M147" s="14" t="s">
        <v>348</v>
      </c>
      <c r="N147" s="14" t="s">
        <v>348</v>
      </c>
      <c r="O147" s="14">
        <v>3</v>
      </c>
      <c r="P147" s="14"/>
    </row>
    <row r="148" spans="1:16" ht="31.8" thickBot="1" x14ac:dyDescent="0.3">
      <c r="A148" s="5" t="s">
        <v>181</v>
      </c>
      <c r="B148" s="6" t="s">
        <v>172</v>
      </c>
      <c r="C148" s="7" t="s">
        <v>419</v>
      </c>
      <c r="D148" s="14">
        <v>14</v>
      </c>
      <c r="E148" s="13" t="s">
        <v>568</v>
      </c>
      <c r="F148" s="42">
        <v>988000</v>
      </c>
      <c r="G148" s="43">
        <v>395200</v>
      </c>
      <c r="H148" s="16">
        <v>988000</v>
      </c>
      <c r="I148" s="19">
        <v>395200</v>
      </c>
      <c r="J148" s="20">
        <v>140000</v>
      </c>
      <c r="K148" s="32">
        <f>'4'!K15</f>
        <v>0</v>
      </c>
      <c r="L148" s="44">
        <v>593000</v>
      </c>
      <c r="M148" s="14" t="s">
        <v>348</v>
      </c>
      <c r="N148" s="14">
        <v>800</v>
      </c>
      <c r="O148" s="14">
        <v>4</v>
      </c>
      <c r="P148" s="14"/>
    </row>
    <row r="149" spans="1:16" ht="31.8" thickBot="1" x14ac:dyDescent="0.3">
      <c r="A149" s="5" t="s">
        <v>182</v>
      </c>
      <c r="B149" s="6" t="s">
        <v>173</v>
      </c>
      <c r="C149" s="7" t="s">
        <v>420</v>
      </c>
      <c r="D149" s="14">
        <v>11</v>
      </c>
      <c r="E149" s="13" t="s">
        <v>699</v>
      </c>
      <c r="F149" s="42">
        <v>790000</v>
      </c>
      <c r="G149" s="43">
        <v>316000</v>
      </c>
      <c r="H149" s="16">
        <v>790000</v>
      </c>
      <c r="I149" s="19">
        <v>316000</v>
      </c>
      <c r="J149" s="20">
        <v>110000</v>
      </c>
      <c r="K149" s="32">
        <f>'4'!K16</f>
        <v>0</v>
      </c>
      <c r="L149" s="44">
        <v>474000</v>
      </c>
      <c r="M149" s="14">
        <v>300</v>
      </c>
      <c r="N149" s="14" t="s">
        <v>348</v>
      </c>
      <c r="O149" s="14">
        <v>4</v>
      </c>
      <c r="P149" s="14"/>
    </row>
    <row r="150" spans="1:16" ht="31.8" thickBot="1" x14ac:dyDescent="0.3">
      <c r="A150" s="5" t="s">
        <v>183</v>
      </c>
      <c r="B150" s="6" t="s">
        <v>174</v>
      </c>
      <c r="C150" s="7" t="s">
        <v>421</v>
      </c>
      <c r="D150" s="14">
        <v>20</v>
      </c>
      <c r="E150" s="13" t="s">
        <v>610</v>
      </c>
      <c r="F150" s="42">
        <v>1800000</v>
      </c>
      <c r="G150" s="43">
        <v>720000</v>
      </c>
      <c r="H150" s="16">
        <v>1800000</v>
      </c>
      <c r="I150" s="19">
        <v>720000</v>
      </c>
      <c r="J150" s="20">
        <v>200000</v>
      </c>
      <c r="K150" s="32">
        <f>'4'!K17</f>
        <v>0</v>
      </c>
      <c r="L150" s="44">
        <v>1080000</v>
      </c>
      <c r="M150" s="14" t="s">
        <v>348</v>
      </c>
      <c r="N150" s="14" t="s">
        <v>348</v>
      </c>
      <c r="O150" s="14">
        <v>4</v>
      </c>
      <c r="P150" s="14"/>
    </row>
    <row r="151" spans="1:16" ht="47.4" thickBot="1" x14ac:dyDescent="0.3">
      <c r="A151" s="5" t="s">
        <v>184</v>
      </c>
      <c r="B151" s="6" t="s">
        <v>175</v>
      </c>
      <c r="C151" s="8" t="s">
        <v>526</v>
      </c>
      <c r="D151" s="14">
        <v>20</v>
      </c>
      <c r="E151" s="13" t="s">
        <v>809</v>
      </c>
      <c r="F151" s="42">
        <v>5565000</v>
      </c>
      <c r="G151" s="43">
        <v>1700000</v>
      </c>
      <c r="H151" s="16">
        <v>5565000</v>
      </c>
      <c r="I151" s="19">
        <v>1700000</v>
      </c>
      <c r="J151" s="20">
        <v>200000</v>
      </c>
      <c r="K151" s="32">
        <f>'1'!K26</f>
        <v>0</v>
      </c>
      <c r="L151" s="44">
        <v>3345000</v>
      </c>
      <c r="M151" s="14" t="s">
        <v>531</v>
      </c>
      <c r="N151" s="14" t="s">
        <v>532</v>
      </c>
      <c r="O151" s="14">
        <v>1</v>
      </c>
      <c r="P151" s="14"/>
    </row>
    <row r="152" spans="1:16" ht="31.8" thickBot="1" x14ac:dyDescent="0.3">
      <c r="A152" s="5" t="s">
        <v>185</v>
      </c>
      <c r="B152" s="6" t="s">
        <v>176</v>
      </c>
      <c r="C152" s="8" t="s">
        <v>522</v>
      </c>
      <c r="D152" s="14">
        <v>48</v>
      </c>
      <c r="E152" s="13" t="s">
        <v>575</v>
      </c>
      <c r="F152" s="42">
        <v>2350000</v>
      </c>
      <c r="G152" s="43">
        <v>940000</v>
      </c>
      <c r="H152" s="16">
        <v>2350000</v>
      </c>
      <c r="I152" s="19">
        <v>940000</v>
      </c>
      <c r="J152" s="20">
        <v>300000</v>
      </c>
      <c r="K152" s="32">
        <f>'1'!K27</f>
        <v>0</v>
      </c>
      <c r="L152" s="44">
        <v>1350000</v>
      </c>
      <c r="M152" s="14" t="s">
        <v>348</v>
      </c>
      <c r="N152" s="14" t="s">
        <v>348</v>
      </c>
      <c r="O152" s="14">
        <v>1</v>
      </c>
      <c r="P152" s="14"/>
    </row>
    <row r="153" spans="1:16" ht="31.8" thickBot="1" x14ac:dyDescent="0.3">
      <c r="A153" s="5" t="s">
        <v>186</v>
      </c>
      <c r="B153" s="6" t="s">
        <v>177</v>
      </c>
      <c r="C153" s="8" t="s">
        <v>426</v>
      </c>
      <c r="D153" s="14">
        <v>46</v>
      </c>
      <c r="E153" s="13" t="s">
        <v>575</v>
      </c>
      <c r="F153" s="42">
        <v>10821000</v>
      </c>
      <c r="G153" s="43">
        <v>3520000</v>
      </c>
      <c r="H153" s="16">
        <v>10821000</v>
      </c>
      <c r="I153" s="19">
        <v>3520000</v>
      </c>
      <c r="J153" s="20">
        <v>300000</v>
      </c>
      <c r="K153" s="32">
        <f>'1'!K28</f>
        <v>0</v>
      </c>
      <c r="L153" s="44">
        <v>6493000</v>
      </c>
      <c r="M153" s="14" t="s">
        <v>348</v>
      </c>
      <c r="N153" s="14" t="s">
        <v>348</v>
      </c>
      <c r="O153" s="14">
        <v>1</v>
      </c>
      <c r="P153" s="14" t="s">
        <v>591</v>
      </c>
    </row>
    <row r="154" spans="1:16" ht="94.2" thickBot="1" x14ac:dyDescent="0.3">
      <c r="A154" s="5" t="s">
        <v>187</v>
      </c>
      <c r="B154" s="6" t="s">
        <v>178</v>
      </c>
      <c r="C154" s="8" t="s">
        <v>427</v>
      </c>
      <c r="D154" s="14">
        <v>50</v>
      </c>
      <c r="E154" s="13" t="s">
        <v>637</v>
      </c>
      <c r="F154" s="42">
        <v>14500000</v>
      </c>
      <c r="G154" s="43">
        <v>5500000</v>
      </c>
      <c r="H154" s="16">
        <v>14500000</v>
      </c>
      <c r="I154" s="19">
        <v>5500000</v>
      </c>
      <c r="J154" s="20">
        <v>300000</v>
      </c>
      <c r="K154" s="32">
        <f>'1'!K29</f>
        <v>0</v>
      </c>
      <c r="L154" s="44">
        <v>9800000</v>
      </c>
      <c r="M154" s="44">
        <v>1450</v>
      </c>
      <c r="N154" s="14" t="s">
        <v>348</v>
      </c>
      <c r="O154" s="14">
        <v>1</v>
      </c>
      <c r="P154" s="14" t="s">
        <v>826</v>
      </c>
    </row>
    <row r="155" spans="1:16" ht="63" thickBot="1" x14ac:dyDescent="0.3">
      <c r="A155" s="5" t="s">
        <v>188</v>
      </c>
      <c r="B155" s="6" t="s">
        <v>179</v>
      </c>
      <c r="C155" s="8" t="s">
        <v>428</v>
      </c>
      <c r="D155" s="14">
        <v>43</v>
      </c>
      <c r="E155" s="13" t="s">
        <v>777</v>
      </c>
      <c r="F155" s="42">
        <v>926000</v>
      </c>
      <c r="G155" s="43">
        <v>370400</v>
      </c>
      <c r="H155" s="16">
        <v>926000</v>
      </c>
      <c r="I155" s="19">
        <v>370400</v>
      </c>
      <c r="J155" s="20">
        <v>300000</v>
      </c>
      <c r="K155" s="32">
        <f>'1'!K30</f>
        <v>0</v>
      </c>
      <c r="L155" s="44">
        <v>556000</v>
      </c>
      <c r="M155" s="14" t="s">
        <v>348</v>
      </c>
      <c r="N155" s="14" t="s">
        <v>348</v>
      </c>
      <c r="O155" s="14">
        <v>1</v>
      </c>
      <c r="P155" s="47" t="s">
        <v>557</v>
      </c>
    </row>
    <row r="156" spans="1:16" ht="31.8" thickBot="1" x14ac:dyDescent="0.3">
      <c r="A156" s="5" t="s">
        <v>189</v>
      </c>
      <c r="B156" s="6" t="s">
        <v>180</v>
      </c>
      <c r="C156" s="8" t="s">
        <v>429</v>
      </c>
      <c r="D156" s="14">
        <v>39</v>
      </c>
      <c r="E156" s="13" t="s">
        <v>590</v>
      </c>
      <c r="F156" s="42">
        <v>2000000</v>
      </c>
      <c r="G156" s="43">
        <v>800000</v>
      </c>
      <c r="H156" s="16">
        <v>2000000</v>
      </c>
      <c r="I156" s="19">
        <v>800000</v>
      </c>
      <c r="J156" s="20">
        <v>300000</v>
      </c>
      <c r="K156" s="32">
        <f>'1'!K31</f>
        <v>0</v>
      </c>
      <c r="L156" s="44">
        <v>1200000</v>
      </c>
      <c r="M156" s="14" t="s">
        <v>348</v>
      </c>
      <c r="N156" s="14" t="s">
        <v>348</v>
      </c>
      <c r="O156" s="14">
        <v>1</v>
      </c>
      <c r="P156" s="14" t="s">
        <v>591</v>
      </c>
    </row>
    <row r="157" spans="1:16" ht="47.4" thickBot="1" x14ac:dyDescent="0.3">
      <c r="A157" s="5" t="s">
        <v>190</v>
      </c>
      <c r="B157" s="6" t="s">
        <v>181</v>
      </c>
      <c r="C157" s="8" t="s">
        <v>430</v>
      </c>
      <c r="D157" s="14">
        <v>23</v>
      </c>
      <c r="E157" s="13" t="s">
        <v>611</v>
      </c>
      <c r="F157" s="42">
        <v>9218000</v>
      </c>
      <c r="G157" s="43">
        <v>1910000</v>
      </c>
      <c r="H157" s="16">
        <v>9218000</v>
      </c>
      <c r="I157" s="19">
        <v>1910000</v>
      </c>
      <c r="J157" s="20">
        <v>230000</v>
      </c>
      <c r="K157" s="32">
        <f>'1'!K32</f>
        <v>0</v>
      </c>
      <c r="L157" s="44">
        <v>5531000</v>
      </c>
      <c r="M157" s="14" t="s">
        <v>348</v>
      </c>
      <c r="N157" s="14" t="s">
        <v>348</v>
      </c>
      <c r="O157" s="14">
        <v>1</v>
      </c>
      <c r="P157" s="14"/>
    </row>
    <row r="158" spans="1:16" ht="31.8" thickBot="1" x14ac:dyDescent="0.3">
      <c r="A158" s="5" t="s">
        <v>191</v>
      </c>
      <c r="B158" s="6" t="s">
        <v>182</v>
      </c>
      <c r="C158" s="8" t="s">
        <v>431</v>
      </c>
      <c r="D158" s="14">
        <v>14</v>
      </c>
      <c r="E158" s="13" t="s">
        <v>610</v>
      </c>
      <c r="F158" s="42">
        <v>6441000</v>
      </c>
      <c r="G158" s="43">
        <v>1280000</v>
      </c>
      <c r="H158" s="16">
        <v>6441000</v>
      </c>
      <c r="I158" s="19">
        <v>1280000</v>
      </c>
      <c r="J158" s="20">
        <v>140000</v>
      </c>
      <c r="K158" s="32">
        <f>'1'!K33</f>
        <v>0</v>
      </c>
      <c r="L158" s="44">
        <v>4541000</v>
      </c>
      <c r="M158" s="14" t="s">
        <v>348</v>
      </c>
      <c r="N158" s="14" t="s">
        <v>348</v>
      </c>
      <c r="O158" s="14">
        <v>1</v>
      </c>
      <c r="P158" s="14"/>
    </row>
    <row r="159" spans="1:16" ht="109.8" thickBot="1" x14ac:dyDescent="0.3">
      <c r="A159" s="5" t="s">
        <v>192</v>
      </c>
      <c r="B159" s="6" t="s">
        <v>183</v>
      </c>
      <c r="C159" s="8" t="s">
        <v>432</v>
      </c>
      <c r="D159" s="14">
        <v>36</v>
      </c>
      <c r="E159" s="13" t="s">
        <v>585</v>
      </c>
      <c r="F159" s="42">
        <v>7403000</v>
      </c>
      <c r="G159" s="43">
        <v>2961200</v>
      </c>
      <c r="H159" s="16">
        <v>7403000</v>
      </c>
      <c r="I159" s="19">
        <v>2961200</v>
      </c>
      <c r="J159" s="20">
        <v>300000</v>
      </c>
      <c r="K159" s="32">
        <f>'1'!K34</f>
        <v>0</v>
      </c>
      <c r="L159" s="44">
        <v>5211000</v>
      </c>
      <c r="M159" s="14" t="s">
        <v>348</v>
      </c>
      <c r="N159" s="14" t="s">
        <v>348</v>
      </c>
      <c r="O159" s="14">
        <v>1</v>
      </c>
      <c r="P159" s="14" t="s">
        <v>827</v>
      </c>
    </row>
    <row r="160" spans="1:16" ht="31.8" thickBot="1" x14ac:dyDescent="0.3">
      <c r="A160" s="5" t="s">
        <v>197</v>
      </c>
      <c r="B160" s="6" t="s">
        <v>184</v>
      </c>
      <c r="C160" s="8" t="s">
        <v>662</v>
      </c>
      <c r="D160" s="14">
        <v>22</v>
      </c>
      <c r="E160" s="13" t="s">
        <v>575</v>
      </c>
      <c r="F160" s="42">
        <v>9000000</v>
      </c>
      <c r="G160" s="43">
        <v>1840000</v>
      </c>
      <c r="H160" s="16">
        <v>9000000</v>
      </c>
      <c r="I160" s="19">
        <v>1840000</v>
      </c>
      <c r="J160" s="20">
        <v>220000</v>
      </c>
      <c r="K160" s="32">
        <f>'1'!K35</f>
        <v>0</v>
      </c>
      <c r="L160" s="44">
        <v>5000000</v>
      </c>
      <c r="M160" s="14" t="s">
        <v>348</v>
      </c>
      <c r="N160" s="14" t="s">
        <v>348</v>
      </c>
      <c r="O160" s="14">
        <v>1</v>
      </c>
      <c r="P160" s="14"/>
    </row>
    <row r="161" spans="1:16" ht="47.4" thickBot="1" x14ac:dyDescent="0.3">
      <c r="A161" s="5" t="s">
        <v>206</v>
      </c>
      <c r="B161" s="6" t="s">
        <v>185</v>
      </c>
      <c r="C161" s="8" t="s">
        <v>433</v>
      </c>
      <c r="D161" s="14">
        <v>54</v>
      </c>
      <c r="E161" s="13" t="s">
        <v>575</v>
      </c>
      <c r="F161" s="42">
        <v>17041000</v>
      </c>
      <c r="G161" s="43">
        <v>5900000</v>
      </c>
      <c r="H161" s="16">
        <v>17041000</v>
      </c>
      <c r="I161" s="19">
        <v>5900000</v>
      </c>
      <c r="J161" s="20">
        <v>300000</v>
      </c>
      <c r="K161" s="32">
        <f>'1'!K36</f>
        <v>0</v>
      </c>
      <c r="L161" s="44">
        <v>10225000</v>
      </c>
      <c r="M161" s="14" t="s">
        <v>348</v>
      </c>
      <c r="N161" s="14" t="s">
        <v>649</v>
      </c>
      <c r="O161" s="14">
        <v>1</v>
      </c>
      <c r="P161" s="47" t="s">
        <v>557</v>
      </c>
    </row>
    <row r="162" spans="1:16" ht="47.4" thickBot="1" x14ac:dyDescent="0.3">
      <c r="A162" s="5" t="s">
        <v>207</v>
      </c>
      <c r="B162" s="6" t="s">
        <v>186</v>
      </c>
      <c r="C162" s="8" t="s">
        <v>434</v>
      </c>
      <c r="D162" s="14">
        <v>38</v>
      </c>
      <c r="E162" s="13" t="s">
        <v>592</v>
      </c>
      <c r="F162" s="42">
        <v>5924000</v>
      </c>
      <c r="G162" s="43">
        <v>2369600</v>
      </c>
      <c r="H162" s="16">
        <v>5924000</v>
      </c>
      <c r="I162" s="19">
        <v>2369600</v>
      </c>
      <c r="J162" s="20">
        <v>300000</v>
      </c>
      <c r="K162" s="32">
        <f>'1'!K37</f>
        <v>0</v>
      </c>
      <c r="L162" s="44">
        <v>3554000</v>
      </c>
      <c r="M162" s="14" t="s">
        <v>348</v>
      </c>
      <c r="N162" s="14" t="s">
        <v>348</v>
      </c>
      <c r="O162" s="14">
        <v>1</v>
      </c>
      <c r="P162" s="14" t="s">
        <v>591</v>
      </c>
    </row>
    <row r="163" spans="1:16" ht="31.8" thickBot="1" x14ac:dyDescent="0.3">
      <c r="A163" s="5" t="s">
        <v>208</v>
      </c>
      <c r="B163" s="102" t="s">
        <v>187</v>
      </c>
      <c r="C163" s="8" t="s">
        <v>435</v>
      </c>
      <c r="D163" s="14">
        <v>37</v>
      </c>
      <c r="E163" s="13" t="s">
        <v>621</v>
      </c>
      <c r="F163" s="42">
        <v>1185000</v>
      </c>
      <c r="G163" s="48">
        <v>474000</v>
      </c>
      <c r="H163" s="86">
        <v>2918000</v>
      </c>
      <c r="I163" s="88">
        <v>1167200</v>
      </c>
      <c r="J163" s="90">
        <v>300000</v>
      </c>
      <c r="K163" s="32">
        <f>'1'!K38</f>
        <v>0</v>
      </c>
      <c r="L163" s="94">
        <v>1950000</v>
      </c>
      <c r="M163" s="96">
        <v>500</v>
      </c>
      <c r="N163" s="96" t="s">
        <v>348</v>
      </c>
      <c r="O163" s="14">
        <v>1</v>
      </c>
      <c r="P163" s="14" t="s">
        <v>622</v>
      </c>
    </row>
    <row r="164" spans="1:16" ht="31.8" thickBot="1" x14ac:dyDescent="0.3">
      <c r="A164" s="5" t="s">
        <v>209</v>
      </c>
      <c r="B164" s="103"/>
      <c r="C164" s="8" t="s">
        <v>435</v>
      </c>
      <c r="D164" s="14">
        <v>37</v>
      </c>
      <c r="E164" s="13" t="s">
        <v>650</v>
      </c>
      <c r="F164" s="42">
        <v>1733000</v>
      </c>
      <c r="G164" s="48">
        <v>693200</v>
      </c>
      <c r="H164" s="87"/>
      <c r="I164" s="89"/>
      <c r="J164" s="91"/>
      <c r="K164" s="32">
        <f>'1'!K39</f>
        <v>0</v>
      </c>
      <c r="L164" s="95"/>
      <c r="M164" s="97"/>
      <c r="N164" s="97"/>
      <c r="O164" s="14">
        <v>1</v>
      </c>
      <c r="P164" s="14"/>
    </row>
    <row r="165" spans="1:16" ht="31.8" thickBot="1" x14ac:dyDescent="0.3">
      <c r="A165" s="5" t="s">
        <v>210</v>
      </c>
      <c r="B165" s="104" t="s">
        <v>188</v>
      </c>
      <c r="C165" s="8" t="s">
        <v>436</v>
      </c>
      <c r="D165" s="14">
        <v>42</v>
      </c>
      <c r="E165" s="13" t="s">
        <v>603</v>
      </c>
      <c r="F165" s="42">
        <v>4010000</v>
      </c>
      <c r="G165" s="48">
        <v>3240000</v>
      </c>
      <c r="H165" s="86">
        <v>8767000</v>
      </c>
      <c r="I165" s="88">
        <v>3240000</v>
      </c>
      <c r="J165" s="90">
        <v>300000</v>
      </c>
      <c r="K165" s="32">
        <f>'1'!K40</f>
        <v>0</v>
      </c>
      <c r="L165" s="94">
        <v>8767000</v>
      </c>
      <c r="M165" s="94">
        <v>1450</v>
      </c>
      <c r="N165" s="94">
        <v>1300</v>
      </c>
      <c r="O165" s="14">
        <v>1</v>
      </c>
      <c r="P165" s="14"/>
    </row>
    <row r="166" spans="1:16" ht="31.8" thickBot="1" x14ac:dyDescent="0.3">
      <c r="A166" s="5" t="s">
        <v>211</v>
      </c>
      <c r="B166" s="105"/>
      <c r="C166" s="8" t="s">
        <v>436</v>
      </c>
      <c r="D166" s="14">
        <v>42</v>
      </c>
      <c r="E166" s="13" t="s">
        <v>575</v>
      </c>
      <c r="F166" s="42">
        <v>3173000</v>
      </c>
      <c r="G166" s="48">
        <v>1269200</v>
      </c>
      <c r="H166" s="98"/>
      <c r="I166" s="99"/>
      <c r="J166" s="100"/>
      <c r="K166" s="32">
        <f>'1'!K41</f>
        <v>0</v>
      </c>
      <c r="L166" s="101"/>
      <c r="M166" s="101"/>
      <c r="N166" s="101"/>
      <c r="O166" s="14">
        <v>1</v>
      </c>
      <c r="P166" s="14" t="s">
        <v>784</v>
      </c>
    </row>
    <row r="167" spans="1:16" ht="31.8" thickBot="1" x14ac:dyDescent="0.3">
      <c r="A167" s="5" t="s">
        <v>212</v>
      </c>
      <c r="B167" s="103"/>
      <c r="C167" s="8" t="s">
        <v>436</v>
      </c>
      <c r="D167" s="14">
        <v>42</v>
      </c>
      <c r="E167" s="13" t="s">
        <v>604</v>
      </c>
      <c r="F167" s="42">
        <v>1584000</v>
      </c>
      <c r="G167" s="48">
        <v>633600</v>
      </c>
      <c r="H167" s="87"/>
      <c r="I167" s="89"/>
      <c r="J167" s="91"/>
      <c r="K167" s="32">
        <f>'1'!K42</f>
        <v>0</v>
      </c>
      <c r="L167" s="95"/>
      <c r="M167" s="95"/>
      <c r="N167" s="95"/>
      <c r="O167" s="14">
        <v>1</v>
      </c>
      <c r="P167" s="14" t="s">
        <v>784</v>
      </c>
    </row>
    <row r="168" spans="1:16" ht="63" thickBot="1" x14ac:dyDescent="0.3">
      <c r="A168" s="5" t="s">
        <v>219</v>
      </c>
      <c r="B168" s="6" t="s">
        <v>189</v>
      </c>
      <c r="C168" s="8" t="s">
        <v>761</v>
      </c>
      <c r="D168" s="14">
        <v>50</v>
      </c>
      <c r="E168" s="13" t="s">
        <v>778</v>
      </c>
      <c r="F168" s="42">
        <v>1854000</v>
      </c>
      <c r="G168" s="43">
        <v>741600</v>
      </c>
      <c r="H168" s="16">
        <v>1854000</v>
      </c>
      <c r="I168" s="19">
        <v>741600</v>
      </c>
      <c r="J168" s="20">
        <v>300000</v>
      </c>
      <c r="K168" s="32">
        <f>'1'!K43</f>
        <v>0</v>
      </c>
      <c r="L168" s="44">
        <v>1114000</v>
      </c>
      <c r="M168" s="14" t="s">
        <v>348</v>
      </c>
      <c r="N168" s="14" t="s">
        <v>348</v>
      </c>
      <c r="O168" s="14">
        <v>1</v>
      </c>
      <c r="P168" s="14" t="s">
        <v>552</v>
      </c>
    </row>
    <row r="169" spans="1:16" ht="47.4" thickBot="1" x14ac:dyDescent="0.3">
      <c r="A169" s="5" t="s">
        <v>220</v>
      </c>
      <c r="B169" s="6" t="s">
        <v>190</v>
      </c>
      <c r="C169" s="8" t="s">
        <v>760</v>
      </c>
      <c r="D169" s="14">
        <v>40</v>
      </c>
      <c r="E169" s="13" t="s">
        <v>652</v>
      </c>
      <c r="F169" s="42">
        <v>5679000</v>
      </c>
      <c r="G169" s="43">
        <v>2271600</v>
      </c>
      <c r="H169" s="16">
        <v>5679000</v>
      </c>
      <c r="I169" s="19">
        <v>2271600</v>
      </c>
      <c r="J169" s="20">
        <v>300000</v>
      </c>
      <c r="K169" s="32">
        <f>'1'!K44</f>
        <v>0</v>
      </c>
      <c r="L169" s="44">
        <v>3409000</v>
      </c>
      <c r="M169" s="14" t="s">
        <v>348</v>
      </c>
      <c r="N169" s="44">
        <v>1500</v>
      </c>
      <c r="O169" s="14">
        <v>1</v>
      </c>
      <c r="P169" s="14" t="s">
        <v>546</v>
      </c>
    </row>
    <row r="170" spans="1:16" ht="31.8" thickBot="1" x14ac:dyDescent="0.3">
      <c r="A170" s="5" t="s">
        <v>221</v>
      </c>
      <c r="B170" s="6" t="s">
        <v>191</v>
      </c>
      <c r="C170" s="8" t="s">
        <v>437</v>
      </c>
      <c r="D170" s="14">
        <v>47</v>
      </c>
      <c r="E170" s="13" t="s">
        <v>604</v>
      </c>
      <c r="F170" s="42">
        <v>7547000</v>
      </c>
      <c r="G170" s="43">
        <v>3018800</v>
      </c>
      <c r="H170" s="16">
        <v>7547000</v>
      </c>
      <c r="I170" s="19">
        <v>3018800</v>
      </c>
      <c r="J170" s="20">
        <v>300000</v>
      </c>
      <c r="K170" s="32">
        <f>'1'!K45</f>
        <v>0</v>
      </c>
      <c r="L170" s="44">
        <v>4528000</v>
      </c>
      <c r="M170" s="44">
        <v>1900</v>
      </c>
      <c r="N170" s="14">
        <v>750</v>
      </c>
      <c r="O170" s="14">
        <v>1</v>
      </c>
      <c r="P170" s="14"/>
    </row>
    <row r="171" spans="1:16" ht="31.8" thickBot="1" x14ac:dyDescent="0.3">
      <c r="A171" s="5" t="s">
        <v>222</v>
      </c>
      <c r="B171" s="6" t="s">
        <v>192</v>
      </c>
      <c r="C171" s="8" t="s">
        <v>700</v>
      </c>
      <c r="D171" s="14">
        <v>21</v>
      </c>
      <c r="E171" s="13" t="s">
        <v>637</v>
      </c>
      <c r="F171" s="42">
        <v>18000000</v>
      </c>
      <c r="G171" s="43">
        <v>1770000</v>
      </c>
      <c r="H171" s="16">
        <v>18000000</v>
      </c>
      <c r="I171" s="19">
        <v>1770000</v>
      </c>
      <c r="J171" s="20">
        <v>210000</v>
      </c>
      <c r="K171" s="32">
        <f>'1'!K46</f>
        <v>0</v>
      </c>
      <c r="L171" s="44">
        <v>10000000</v>
      </c>
      <c r="M171" s="14" t="s">
        <v>348</v>
      </c>
      <c r="N171" s="14" t="s">
        <v>348</v>
      </c>
      <c r="O171" s="14">
        <v>1</v>
      </c>
      <c r="P171" s="46"/>
    </row>
    <row r="172" spans="1:16" ht="63" thickBot="1" x14ac:dyDescent="0.3">
      <c r="A172" s="5" t="s">
        <v>223</v>
      </c>
      <c r="B172" s="6" t="s">
        <v>197</v>
      </c>
      <c r="C172" s="8" t="s">
        <v>547</v>
      </c>
      <c r="D172" s="14">
        <v>37</v>
      </c>
      <c r="E172" s="13" t="s">
        <v>701</v>
      </c>
      <c r="F172" s="42">
        <v>723900</v>
      </c>
      <c r="G172" s="49">
        <v>0</v>
      </c>
      <c r="H172" s="16">
        <v>723900</v>
      </c>
      <c r="I172" s="47">
        <v>0</v>
      </c>
      <c r="J172" s="20">
        <v>300000</v>
      </c>
      <c r="K172" s="32">
        <f>'1'!K47</f>
        <v>0</v>
      </c>
      <c r="L172" s="44">
        <v>435000</v>
      </c>
      <c r="M172" s="14" t="s">
        <v>348</v>
      </c>
      <c r="N172" s="14" t="s">
        <v>348</v>
      </c>
      <c r="O172" s="14">
        <v>1</v>
      </c>
      <c r="P172" s="46" t="s">
        <v>702</v>
      </c>
    </row>
    <row r="173" spans="1:16" ht="47.4" thickBot="1" x14ac:dyDescent="0.3">
      <c r="A173" s="5" t="s">
        <v>224</v>
      </c>
      <c r="B173" s="6" t="s">
        <v>206</v>
      </c>
      <c r="C173" s="8" t="s">
        <v>438</v>
      </c>
      <c r="D173" s="14">
        <v>60</v>
      </c>
      <c r="E173" s="13" t="s">
        <v>586</v>
      </c>
      <c r="F173" s="42">
        <v>6926000</v>
      </c>
      <c r="G173" s="43">
        <v>2770400</v>
      </c>
      <c r="H173" s="16">
        <v>6926000</v>
      </c>
      <c r="I173" s="19">
        <v>2770400</v>
      </c>
      <c r="J173" s="20">
        <v>300000</v>
      </c>
      <c r="K173" s="32">
        <f>'2'!K34</f>
        <v>0</v>
      </c>
      <c r="L173" s="44">
        <v>4156000</v>
      </c>
      <c r="M173" s="14">
        <v>400</v>
      </c>
      <c r="N173" s="14">
        <v>400</v>
      </c>
      <c r="O173" s="14">
        <v>2</v>
      </c>
      <c r="P173" s="14"/>
    </row>
    <row r="174" spans="1:16" ht="47.4" thickBot="1" x14ac:dyDescent="0.3">
      <c r="A174" s="5" t="s">
        <v>225</v>
      </c>
      <c r="B174" s="6" t="s">
        <v>207</v>
      </c>
      <c r="C174" s="8" t="s">
        <v>439</v>
      </c>
      <c r="D174" s="14">
        <v>28</v>
      </c>
      <c r="E174" s="13" t="s">
        <v>704</v>
      </c>
      <c r="F174" s="42">
        <v>4567000</v>
      </c>
      <c r="G174" s="43">
        <v>1826800</v>
      </c>
      <c r="H174" s="16">
        <v>4567000</v>
      </c>
      <c r="I174" s="19">
        <v>1826800</v>
      </c>
      <c r="J174" s="20">
        <v>280000</v>
      </c>
      <c r="K174" s="32">
        <f>'2'!K35</f>
        <v>0</v>
      </c>
      <c r="L174" s="44">
        <v>2800000</v>
      </c>
      <c r="M174" s="14">
        <v>500</v>
      </c>
      <c r="N174" s="14" t="s">
        <v>348</v>
      </c>
      <c r="O174" s="14">
        <v>2</v>
      </c>
      <c r="P174" s="46"/>
    </row>
    <row r="175" spans="1:16" ht="31.8" thickBot="1" x14ac:dyDescent="0.3">
      <c r="A175" s="5" t="s">
        <v>226</v>
      </c>
      <c r="B175" s="6" t="s">
        <v>208</v>
      </c>
      <c r="C175" s="8" t="s">
        <v>440</v>
      </c>
      <c r="D175" s="14">
        <v>30</v>
      </c>
      <c r="E175" s="13" t="s">
        <v>617</v>
      </c>
      <c r="F175" s="42">
        <v>4288000</v>
      </c>
      <c r="G175" s="43">
        <v>1715200</v>
      </c>
      <c r="H175" s="16">
        <v>4288000</v>
      </c>
      <c r="I175" s="19">
        <v>1715200</v>
      </c>
      <c r="J175" s="20">
        <v>300000</v>
      </c>
      <c r="K175" s="32">
        <f>'2'!K36</f>
        <v>0</v>
      </c>
      <c r="L175" s="44">
        <v>2573000</v>
      </c>
      <c r="M175" s="14">
        <v>500</v>
      </c>
      <c r="N175" s="14" t="s">
        <v>348</v>
      </c>
      <c r="O175" s="14">
        <v>2</v>
      </c>
      <c r="P175" s="14"/>
    </row>
    <row r="176" spans="1:16" ht="31.8" thickBot="1" x14ac:dyDescent="0.3">
      <c r="A176" s="5" t="s">
        <v>227</v>
      </c>
      <c r="B176" s="6" t="s">
        <v>209</v>
      </c>
      <c r="C176" s="8" t="s">
        <v>441</v>
      </c>
      <c r="D176" s="14">
        <v>41</v>
      </c>
      <c r="E176" s="13" t="s">
        <v>803</v>
      </c>
      <c r="F176" s="42">
        <v>1846000</v>
      </c>
      <c r="G176" s="43">
        <v>738400</v>
      </c>
      <c r="H176" s="16">
        <v>1846000</v>
      </c>
      <c r="I176" s="19">
        <v>738400</v>
      </c>
      <c r="J176" s="20">
        <v>300000</v>
      </c>
      <c r="K176" s="32">
        <f>'2'!K37</f>
        <v>0</v>
      </c>
      <c r="L176" s="44">
        <v>1115000</v>
      </c>
      <c r="M176" s="14" t="s">
        <v>348</v>
      </c>
      <c r="N176" s="14">
        <v>300</v>
      </c>
      <c r="O176" s="14">
        <v>2</v>
      </c>
      <c r="P176" s="14"/>
    </row>
    <row r="177" spans="1:16" ht="47.4" thickBot="1" x14ac:dyDescent="0.3">
      <c r="A177" s="5" t="s">
        <v>228</v>
      </c>
      <c r="B177" s="6" t="s">
        <v>210</v>
      </c>
      <c r="C177" s="8" t="s">
        <v>442</v>
      </c>
      <c r="D177" s="14">
        <v>30</v>
      </c>
      <c r="E177" s="13" t="s">
        <v>651</v>
      </c>
      <c r="F177" s="42">
        <v>5085000</v>
      </c>
      <c r="G177" s="43">
        <v>2034000</v>
      </c>
      <c r="H177" s="16">
        <v>5085000</v>
      </c>
      <c r="I177" s="19">
        <v>2034000</v>
      </c>
      <c r="J177" s="20">
        <v>300000</v>
      </c>
      <c r="K177" s="32">
        <f>'2'!K38</f>
        <v>0</v>
      </c>
      <c r="L177" s="44">
        <v>3051000</v>
      </c>
      <c r="M177" s="14">
        <v>500</v>
      </c>
      <c r="N177" s="14" t="s">
        <v>348</v>
      </c>
      <c r="O177" s="14">
        <v>2</v>
      </c>
      <c r="P177" s="14" t="s">
        <v>537</v>
      </c>
    </row>
    <row r="178" spans="1:16" ht="31.8" thickBot="1" x14ac:dyDescent="0.3">
      <c r="A178" s="5" t="s">
        <v>229</v>
      </c>
      <c r="B178" s="6" t="s">
        <v>211</v>
      </c>
      <c r="C178" s="8" t="s">
        <v>443</v>
      </c>
      <c r="D178" s="14">
        <v>73</v>
      </c>
      <c r="E178" s="13" t="s">
        <v>583</v>
      </c>
      <c r="F178" s="42">
        <v>16582000</v>
      </c>
      <c r="G178" s="43">
        <v>5410000</v>
      </c>
      <c r="H178" s="16">
        <v>16582000</v>
      </c>
      <c r="I178" s="19">
        <v>5410000</v>
      </c>
      <c r="J178" s="20">
        <v>300000</v>
      </c>
      <c r="K178" s="32">
        <f>'2'!K39</f>
        <v>0</v>
      </c>
      <c r="L178" s="44">
        <v>9949000</v>
      </c>
      <c r="M178" s="14">
        <v>600</v>
      </c>
      <c r="N178" s="14" t="s">
        <v>348</v>
      </c>
      <c r="O178" s="14">
        <v>2</v>
      </c>
      <c r="P178" s="14"/>
    </row>
    <row r="179" spans="1:16" ht="31.8" thickBot="1" x14ac:dyDescent="0.3">
      <c r="A179" s="5" t="s">
        <v>230</v>
      </c>
      <c r="B179" s="6" t="s">
        <v>212</v>
      </c>
      <c r="C179" s="8" t="s">
        <v>444</v>
      </c>
      <c r="D179" s="14">
        <v>69</v>
      </c>
      <c r="E179" s="13" t="s">
        <v>609</v>
      </c>
      <c r="F179" s="42">
        <v>9162000</v>
      </c>
      <c r="G179" s="43">
        <v>3664800</v>
      </c>
      <c r="H179" s="16">
        <v>9162000</v>
      </c>
      <c r="I179" s="19">
        <v>3664800</v>
      </c>
      <c r="J179" s="20">
        <v>300000</v>
      </c>
      <c r="K179" s="32">
        <f>'2'!K40</f>
        <v>0</v>
      </c>
      <c r="L179" s="44">
        <v>5497000</v>
      </c>
      <c r="M179" s="14" t="s">
        <v>348</v>
      </c>
      <c r="N179" s="14">
        <v>500</v>
      </c>
      <c r="O179" s="14">
        <v>2</v>
      </c>
      <c r="P179" s="14"/>
    </row>
    <row r="180" spans="1:16" ht="31.8" thickBot="1" x14ac:dyDescent="0.3">
      <c r="A180" s="5" t="s">
        <v>231</v>
      </c>
      <c r="B180" s="6" t="s">
        <v>219</v>
      </c>
      <c r="C180" s="8" t="s">
        <v>445</v>
      </c>
      <c r="D180" s="14">
        <v>32</v>
      </c>
      <c r="E180" s="13" t="s">
        <v>706</v>
      </c>
      <c r="F180" s="42">
        <v>4309000</v>
      </c>
      <c r="G180" s="43">
        <v>1723600</v>
      </c>
      <c r="H180" s="16">
        <v>4309000</v>
      </c>
      <c r="I180" s="19">
        <v>1723600</v>
      </c>
      <c r="J180" s="20">
        <v>300000</v>
      </c>
      <c r="K180" s="32">
        <f>'2'!K41</f>
        <v>0</v>
      </c>
      <c r="L180" s="44">
        <v>2585000</v>
      </c>
      <c r="M180" s="14" t="s">
        <v>348</v>
      </c>
      <c r="N180" s="14" t="s">
        <v>348</v>
      </c>
      <c r="O180" s="14">
        <v>2</v>
      </c>
      <c r="P180" s="14"/>
    </row>
    <row r="181" spans="1:16" ht="47.4" thickBot="1" x14ac:dyDescent="0.3">
      <c r="A181" s="5" t="s">
        <v>232</v>
      </c>
      <c r="B181" s="6" t="s">
        <v>220</v>
      </c>
      <c r="C181" s="8" t="s">
        <v>446</v>
      </c>
      <c r="D181" s="14">
        <v>72</v>
      </c>
      <c r="E181" s="13" t="s">
        <v>652</v>
      </c>
      <c r="F181" s="42">
        <v>3200000</v>
      </c>
      <c r="G181" s="43">
        <v>1280000</v>
      </c>
      <c r="H181" s="16">
        <v>3200000</v>
      </c>
      <c r="I181" s="19">
        <v>1280000</v>
      </c>
      <c r="J181" s="20">
        <v>300000</v>
      </c>
      <c r="K181" s="32">
        <f>'2'!K42</f>
        <v>0</v>
      </c>
      <c r="L181" s="44">
        <v>1920000</v>
      </c>
      <c r="M181" s="14" t="s">
        <v>348</v>
      </c>
      <c r="N181" s="14">
        <v>400</v>
      </c>
      <c r="O181" s="14">
        <v>2</v>
      </c>
      <c r="P181" s="14"/>
    </row>
    <row r="182" spans="1:16" ht="31.8" thickBot="1" x14ac:dyDescent="0.3">
      <c r="A182" s="5" t="s">
        <v>233</v>
      </c>
      <c r="B182" s="6" t="s">
        <v>221</v>
      </c>
      <c r="C182" s="7" t="s">
        <v>447</v>
      </c>
      <c r="D182" s="14">
        <v>22</v>
      </c>
      <c r="E182" s="13" t="s">
        <v>617</v>
      </c>
      <c r="F182" s="42">
        <v>5096000</v>
      </c>
      <c r="G182" s="43">
        <v>1840000</v>
      </c>
      <c r="H182" s="16">
        <v>5096000</v>
      </c>
      <c r="I182" s="19">
        <v>1840000</v>
      </c>
      <c r="J182" s="20">
        <v>220000</v>
      </c>
      <c r="K182" s="32">
        <f>'5'!K5</f>
        <v>0</v>
      </c>
      <c r="L182" s="44">
        <v>3058000</v>
      </c>
      <c r="M182" s="14">
        <v>300</v>
      </c>
      <c r="N182" s="14" t="s">
        <v>791</v>
      </c>
      <c r="O182" s="14">
        <v>5</v>
      </c>
      <c r="P182" s="14"/>
    </row>
    <row r="183" spans="1:16" ht="47.4" thickBot="1" x14ac:dyDescent="0.3">
      <c r="A183" s="5" t="s">
        <v>246</v>
      </c>
      <c r="B183" s="6" t="s">
        <v>222</v>
      </c>
      <c r="C183" s="7" t="s">
        <v>553</v>
      </c>
      <c r="D183" s="14">
        <v>8</v>
      </c>
      <c r="E183" s="13" t="s">
        <v>707</v>
      </c>
      <c r="F183" s="42">
        <v>1277000</v>
      </c>
      <c r="G183" s="43">
        <v>510800</v>
      </c>
      <c r="H183" s="16">
        <v>1277000</v>
      </c>
      <c r="I183" s="19">
        <v>510800</v>
      </c>
      <c r="J183" s="20">
        <v>80000</v>
      </c>
      <c r="K183" s="32">
        <f>'6'!K12</f>
        <v>0</v>
      </c>
      <c r="L183" s="44">
        <v>767000</v>
      </c>
      <c r="M183" s="14" t="s">
        <v>348</v>
      </c>
      <c r="N183" s="14">
        <v>400</v>
      </c>
      <c r="O183" s="14">
        <v>6</v>
      </c>
      <c r="P183" s="14"/>
    </row>
    <row r="184" spans="1:16" ht="31.8" thickBot="1" x14ac:dyDescent="0.3">
      <c r="A184" s="5" t="s">
        <v>247</v>
      </c>
      <c r="B184" s="6" t="s">
        <v>223</v>
      </c>
      <c r="C184" s="7" t="s">
        <v>448</v>
      </c>
      <c r="D184" s="14">
        <v>11</v>
      </c>
      <c r="E184" s="13" t="s">
        <v>699</v>
      </c>
      <c r="F184" s="42">
        <v>1364000</v>
      </c>
      <c r="G184" s="43">
        <v>545600</v>
      </c>
      <c r="H184" s="16">
        <v>1364000</v>
      </c>
      <c r="I184" s="19">
        <v>545600</v>
      </c>
      <c r="J184" s="20">
        <v>110000</v>
      </c>
      <c r="K184" s="32">
        <f>'6'!K13</f>
        <v>0</v>
      </c>
      <c r="L184" s="44">
        <v>819000</v>
      </c>
      <c r="M184" s="14" t="s">
        <v>348</v>
      </c>
      <c r="N184" s="14" t="s">
        <v>348</v>
      </c>
      <c r="O184" s="14">
        <v>6</v>
      </c>
      <c r="P184" s="14"/>
    </row>
    <row r="185" spans="1:16" ht="31.8" thickBot="1" x14ac:dyDescent="0.3">
      <c r="A185" s="5" t="s">
        <v>248</v>
      </c>
      <c r="B185" s="6" t="s">
        <v>224</v>
      </c>
      <c r="C185" s="7" t="s">
        <v>449</v>
      </c>
      <c r="D185" s="14">
        <v>12</v>
      </c>
      <c r="E185" s="13" t="s">
        <v>572</v>
      </c>
      <c r="F185" s="42">
        <v>2210000</v>
      </c>
      <c r="G185" s="43">
        <v>884000</v>
      </c>
      <c r="H185" s="16">
        <v>2210000</v>
      </c>
      <c r="I185" s="19">
        <v>884000</v>
      </c>
      <c r="J185" s="20">
        <v>120000</v>
      </c>
      <c r="K185" s="32">
        <f>'6'!K14</f>
        <v>0</v>
      </c>
      <c r="L185" s="44">
        <v>1330000</v>
      </c>
      <c r="M185" s="14" t="s">
        <v>348</v>
      </c>
      <c r="N185" s="14">
        <v>250</v>
      </c>
      <c r="O185" s="14">
        <v>6</v>
      </c>
      <c r="P185" s="14"/>
    </row>
    <row r="186" spans="1:16" ht="47.4" thickBot="1" x14ac:dyDescent="0.3">
      <c r="A186" s="5" t="s">
        <v>249</v>
      </c>
      <c r="B186" s="6" t="s">
        <v>225</v>
      </c>
      <c r="C186" s="7" t="s">
        <v>450</v>
      </c>
      <c r="D186" s="14">
        <v>42</v>
      </c>
      <c r="E186" s="13" t="s">
        <v>592</v>
      </c>
      <c r="F186" s="42">
        <v>3153000</v>
      </c>
      <c r="G186" s="43">
        <v>1261200</v>
      </c>
      <c r="H186" s="16">
        <v>3153000</v>
      </c>
      <c r="I186" s="19">
        <v>1261200</v>
      </c>
      <c r="J186" s="20">
        <v>300000</v>
      </c>
      <c r="K186" s="32">
        <f>'5'!K6</f>
        <v>0</v>
      </c>
      <c r="L186" s="44">
        <v>1900000</v>
      </c>
      <c r="M186" s="14">
        <v>300</v>
      </c>
      <c r="N186" s="14" t="s">
        <v>348</v>
      </c>
      <c r="O186" s="14">
        <v>5</v>
      </c>
      <c r="P186" s="46"/>
    </row>
    <row r="187" spans="1:16" ht="47.4" thickBot="1" x14ac:dyDescent="0.3">
      <c r="A187" s="5" t="s">
        <v>250</v>
      </c>
      <c r="B187" s="6" t="s">
        <v>226</v>
      </c>
      <c r="C187" s="7" t="s">
        <v>451</v>
      </c>
      <c r="D187" s="14">
        <v>43</v>
      </c>
      <c r="E187" s="13" t="s">
        <v>779</v>
      </c>
      <c r="F187" s="42">
        <v>4459000</v>
      </c>
      <c r="G187" s="43">
        <v>1783600</v>
      </c>
      <c r="H187" s="16">
        <v>4459000</v>
      </c>
      <c r="I187" s="19">
        <v>1783600</v>
      </c>
      <c r="J187" s="20">
        <v>300000</v>
      </c>
      <c r="K187" s="32">
        <f>'5'!K7</f>
        <v>0</v>
      </c>
      <c r="L187" s="44">
        <v>2676000</v>
      </c>
      <c r="M187" s="44">
        <v>1450</v>
      </c>
      <c r="N187" s="14" t="s">
        <v>348</v>
      </c>
      <c r="O187" s="14">
        <v>5</v>
      </c>
      <c r="P187" s="14"/>
    </row>
    <row r="188" spans="1:16" ht="31.8" thickBot="1" x14ac:dyDescent="0.3">
      <c r="A188" s="5" t="s">
        <v>251</v>
      </c>
      <c r="B188" s="6" t="s">
        <v>227</v>
      </c>
      <c r="C188" s="7" t="s">
        <v>540</v>
      </c>
      <c r="D188" s="14">
        <v>24</v>
      </c>
      <c r="E188" s="13" t="s">
        <v>604</v>
      </c>
      <c r="F188" s="42">
        <v>3452000</v>
      </c>
      <c r="G188" s="43">
        <v>1380800</v>
      </c>
      <c r="H188" s="16">
        <v>3452000</v>
      </c>
      <c r="I188" s="19">
        <v>1380800</v>
      </c>
      <c r="J188" s="20">
        <v>240000</v>
      </c>
      <c r="K188" s="32">
        <f>'7'!K23</f>
        <v>0</v>
      </c>
      <c r="L188" s="44">
        <v>2072000</v>
      </c>
      <c r="M188" s="14" t="s">
        <v>348</v>
      </c>
      <c r="N188" s="44">
        <v>1000</v>
      </c>
      <c r="O188" s="14">
        <v>7</v>
      </c>
      <c r="P188" s="14"/>
    </row>
    <row r="189" spans="1:16" ht="47.4" thickBot="1" x14ac:dyDescent="0.3">
      <c r="A189" s="5" t="s">
        <v>252</v>
      </c>
      <c r="B189" s="6" t="s">
        <v>228</v>
      </c>
      <c r="C189" s="7" t="s">
        <v>453</v>
      </c>
      <c r="D189" s="14">
        <v>108</v>
      </c>
      <c r="E189" s="13" t="s">
        <v>708</v>
      </c>
      <c r="F189" s="42">
        <v>28618000</v>
      </c>
      <c r="G189" s="43">
        <v>7860000</v>
      </c>
      <c r="H189" s="16">
        <v>28618000</v>
      </c>
      <c r="I189" s="19">
        <v>7860000</v>
      </c>
      <c r="J189" s="20">
        <v>300000</v>
      </c>
      <c r="K189" s="32">
        <f>'8'!K12</f>
        <v>0</v>
      </c>
      <c r="L189" s="44">
        <v>25653000</v>
      </c>
      <c r="M189" s="14">
        <v>750</v>
      </c>
      <c r="N189" s="14">
        <v>800</v>
      </c>
      <c r="O189" s="14">
        <v>8</v>
      </c>
      <c r="P189" s="14"/>
    </row>
    <row r="190" spans="1:16" ht="31.8" thickBot="1" x14ac:dyDescent="0.3">
      <c r="A190" s="5" t="s">
        <v>253</v>
      </c>
      <c r="B190" s="6" t="s">
        <v>229</v>
      </c>
      <c r="C190" s="7" t="s">
        <v>452</v>
      </c>
      <c r="D190" s="14">
        <v>41</v>
      </c>
      <c r="E190" s="13" t="s">
        <v>709</v>
      </c>
      <c r="F190" s="42">
        <v>4382000</v>
      </c>
      <c r="G190" s="43">
        <v>1752800</v>
      </c>
      <c r="H190" s="16">
        <v>4382000</v>
      </c>
      <c r="I190" s="19">
        <v>1752800</v>
      </c>
      <c r="J190" s="20">
        <v>300000</v>
      </c>
      <c r="K190" s="32">
        <f>'8'!K13</f>
        <v>0</v>
      </c>
      <c r="L190" s="44">
        <v>5800000</v>
      </c>
      <c r="M190" s="44">
        <v>2750</v>
      </c>
      <c r="N190" s="44">
        <v>2980</v>
      </c>
      <c r="O190" s="14">
        <v>8</v>
      </c>
      <c r="P190" s="14"/>
    </row>
    <row r="191" spans="1:16" ht="31.8" thickBot="1" x14ac:dyDescent="0.3">
      <c r="A191" s="5" t="s">
        <v>254</v>
      </c>
      <c r="B191" s="6" t="s">
        <v>230</v>
      </c>
      <c r="C191" s="7" t="s">
        <v>461</v>
      </c>
      <c r="D191" s="14">
        <v>49</v>
      </c>
      <c r="E191" s="13" t="s">
        <v>709</v>
      </c>
      <c r="F191" s="42">
        <v>9576000</v>
      </c>
      <c r="G191" s="43">
        <v>3730000</v>
      </c>
      <c r="H191" s="16">
        <v>9576000</v>
      </c>
      <c r="I191" s="19">
        <v>3730000</v>
      </c>
      <c r="J191" s="20">
        <v>300000</v>
      </c>
      <c r="K191" s="32">
        <f>'6'!K15</f>
        <v>0</v>
      </c>
      <c r="L191" s="44">
        <v>5746000</v>
      </c>
      <c r="M191" s="14" t="s">
        <v>348</v>
      </c>
      <c r="N191" s="14" t="s">
        <v>348</v>
      </c>
      <c r="O191" s="14">
        <v>6</v>
      </c>
      <c r="P191" s="50"/>
    </row>
    <row r="192" spans="1:16" ht="31.8" thickBot="1" x14ac:dyDescent="0.3">
      <c r="A192" s="5" t="s">
        <v>255</v>
      </c>
      <c r="B192" s="6" t="s">
        <v>231</v>
      </c>
      <c r="C192" s="7" t="s">
        <v>457</v>
      </c>
      <c r="D192" s="14">
        <v>15</v>
      </c>
      <c r="E192" s="13" t="s">
        <v>604</v>
      </c>
      <c r="F192" s="42">
        <v>5700000</v>
      </c>
      <c r="G192" s="43">
        <v>1350000</v>
      </c>
      <c r="H192" s="16">
        <v>5700000</v>
      </c>
      <c r="I192" s="19">
        <v>1350000</v>
      </c>
      <c r="J192" s="20">
        <v>150000</v>
      </c>
      <c r="K192" s="32">
        <f>'6'!K16</f>
        <v>0</v>
      </c>
      <c r="L192" s="44">
        <v>3420000</v>
      </c>
      <c r="M192" s="14">
        <v>400</v>
      </c>
      <c r="N192" s="14">
        <v>480</v>
      </c>
      <c r="O192" s="14">
        <v>6</v>
      </c>
      <c r="P192" s="50"/>
    </row>
    <row r="193" spans="1:16" ht="47.4" thickBot="1" x14ac:dyDescent="0.3">
      <c r="A193" s="5" t="s">
        <v>258</v>
      </c>
      <c r="B193" s="6" t="s">
        <v>232</v>
      </c>
      <c r="C193" s="7" t="s">
        <v>711</v>
      </c>
      <c r="D193" s="14">
        <v>108</v>
      </c>
      <c r="E193" s="13" t="s">
        <v>810</v>
      </c>
      <c r="F193" s="42">
        <v>4700000</v>
      </c>
      <c r="G193" s="43">
        <v>1880000</v>
      </c>
      <c r="H193" s="16">
        <v>4700000</v>
      </c>
      <c r="I193" s="19">
        <v>1880000</v>
      </c>
      <c r="J193" s="20">
        <v>300000</v>
      </c>
      <c r="K193" s="32">
        <f>'6'!K17</f>
        <v>0</v>
      </c>
      <c r="L193" s="44">
        <v>2820000</v>
      </c>
      <c r="M193" s="14" t="s">
        <v>348</v>
      </c>
      <c r="N193" s="14" t="s">
        <v>348</v>
      </c>
      <c r="O193" s="14">
        <v>6</v>
      </c>
      <c r="P193" s="50"/>
    </row>
    <row r="194" spans="1:16" ht="31.8" thickBot="1" x14ac:dyDescent="0.3">
      <c r="A194" s="5" t="s">
        <v>259</v>
      </c>
      <c r="B194" s="6" t="s">
        <v>233</v>
      </c>
      <c r="C194" s="7" t="s">
        <v>458</v>
      </c>
      <c r="D194" s="14">
        <v>25</v>
      </c>
      <c r="E194" s="13" t="s">
        <v>575</v>
      </c>
      <c r="F194" s="42">
        <v>8864000</v>
      </c>
      <c r="G194" s="43">
        <v>2050000</v>
      </c>
      <c r="H194" s="16">
        <v>8864000</v>
      </c>
      <c r="I194" s="19">
        <v>2050000</v>
      </c>
      <c r="J194" s="20">
        <v>250000</v>
      </c>
      <c r="K194" s="32">
        <f>'6'!K18</f>
        <v>0</v>
      </c>
      <c r="L194" s="44">
        <v>5220000</v>
      </c>
      <c r="M194" s="14" t="s">
        <v>348</v>
      </c>
      <c r="N194" s="14">
        <v>400</v>
      </c>
      <c r="O194" s="14">
        <v>6</v>
      </c>
      <c r="P194" s="50"/>
    </row>
    <row r="195" spans="1:16" ht="31.8" thickBot="1" x14ac:dyDescent="0.3">
      <c r="A195" s="5" t="s">
        <v>260</v>
      </c>
      <c r="B195" s="6" t="s">
        <v>246</v>
      </c>
      <c r="C195" s="7" t="s">
        <v>459</v>
      </c>
      <c r="D195" s="14">
        <v>34</v>
      </c>
      <c r="E195" s="13" t="s">
        <v>616</v>
      </c>
      <c r="F195" s="42">
        <v>4901000</v>
      </c>
      <c r="G195" s="43">
        <v>1960400</v>
      </c>
      <c r="H195" s="16">
        <v>4901000</v>
      </c>
      <c r="I195" s="19">
        <v>1960400</v>
      </c>
      <c r="J195" s="20">
        <v>300000</v>
      </c>
      <c r="K195" s="32">
        <f>'6'!K19</f>
        <v>0</v>
      </c>
      <c r="L195" s="44">
        <v>3236000</v>
      </c>
      <c r="M195" s="14" t="s">
        <v>348</v>
      </c>
      <c r="N195" s="14">
        <v>800</v>
      </c>
      <c r="O195" s="14">
        <v>6</v>
      </c>
      <c r="P195" s="50"/>
    </row>
    <row r="196" spans="1:16" ht="94.2" thickBot="1" x14ac:dyDescent="0.3">
      <c r="A196" s="5" t="s">
        <v>261</v>
      </c>
      <c r="B196" s="6" t="s">
        <v>247</v>
      </c>
      <c r="C196" s="7" t="s">
        <v>460</v>
      </c>
      <c r="D196" s="14">
        <v>10</v>
      </c>
      <c r="E196" s="13" t="s">
        <v>712</v>
      </c>
      <c r="F196" s="42">
        <v>5500000</v>
      </c>
      <c r="G196" s="43">
        <v>1500000</v>
      </c>
      <c r="H196" s="16">
        <v>5500000</v>
      </c>
      <c r="I196" s="19">
        <v>1500000</v>
      </c>
      <c r="J196" s="20">
        <v>100000</v>
      </c>
      <c r="K196" s="32">
        <f>'6'!K20</f>
        <v>0</v>
      </c>
      <c r="L196" s="44">
        <v>4500000</v>
      </c>
      <c r="M196" s="14" t="s">
        <v>348</v>
      </c>
      <c r="N196" s="14" t="s">
        <v>533</v>
      </c>
      <c r="O196" s="14">
        <v>6</v>
      </c>
      <c r="P196" s="14" t="s">
        <v>828</v>
      </c>
    </row>
    <row r="197" spans="1:16" ht="47.4" thickBot="1" x14ac:dyDescent="0.3">
      <c r="A197" s="5" t="s">
        <v>262</v>
      </c>
      <c r="B197" s="6" t="s">
        <v>248</v>
      </c>
      <c r="C197" s="7" t="s">
        <v>462</v>
      </c>
      <c r="D197" s="14">
        <v>16</v>
      </c>
      <c r="E197" s="13" t="s">
        <v>587</v>
      </c>
      <c r="F197" s="42">
        <v>3399000</v>
      </c>
      <c r="G197" s="43">
        <v>1359600</v>
      </c>
      <c r="H197" s="16">
        <v>3399000</v>
      </c>
      <c r="I197" s="19">
        <v>1359600</v>
      </c>
      <c r="J197" s="20">
        <v>160000</v>
      </c>
      <c r="K197" s="32">
        <f>'7'!K24</f>
        <v>0</v>
      </c>
      <c r="L197" s="44">
        <v>2039000</v>
      </c>
      <c r="M197" s="14">
        <v>400</v>
      </c>
      <c r="N197" s="14" t="s">
        <v>348</v>
      </c>
      <c r="O197" s="14">
        <v>7</v>
      </c>
      <c r="P197" s="14" t="s">
        <v>588</v>
      </c>
    </row>
    <row r="198" spans="1:16" ht="63" thickBot="1" x14ac:dyDescent="0.3">
      <c r="A198" s="5" t="s">
        <v>263</v>
      </c>
      <c r="B198" s="6" t="s">
        <v>249</v>
      </c>
      <c r="C198" s="7" t="s">
        <v>465</v>
      </c>
      <c r="D198" s="14">
        <v>20</v>
      </c>
      <c r="E198" s="13" t="s">
        <v>811</v>
      </c>
      <c r="F198" s="42">
        <v>19371000</v>
      </c>
      <c r="G198" s="43">
        <v>1700000</v>
      </c>
      <c r="H198" s="16">
        <v>19371000</v>
      </c>
      <c r="I198" s="19">
        <v>1700000</v>
      </c>
      <c r="J198" s="20">
        <v>200000</v>
      </c>
      <c r="K198" s="32">
        <f>'7'!K25</f>
        <v>0</v>
      </c>
      <c r="L198" s="44">
        <v>11623000</v>
      </c>
      <c r="M198" s="14">
        <v>500</v>
      </c>
      <c r="N198" s="14" t="s">
        <v>348</v>
      </c>
      <c r="O198" s="14">
        <v>7</v>
      </c>
      <c r="P198" s="14"/>
    </row>
    <row r="199" spans="1:16" ht="31.8" thickBot="1" x14ac:dyDescent="0.3">
      <c r="A199" s="5" t="s">
        <v>264</v>
      </c>
      <c r="B199" s="6" t="s">
        <v>250</v>
      </c>
      <c r="C199" s="7" t="s">
        <v>463</v>
      </c>
      <c r="D199" s="14">
        <v>18</v>
      </c>
      <c r="E199" s="13" t="s">
        <v>572</v>
      </c>
      <c r="F199" s="42">
        <v>1814000</v>
      </c>
      <c r="G199" s="43">
        <v>725600</v>
      </c>
      <c r="H199" s="16">
        <v>1814000</v>
      </c>
      <c r="I199" s="19">
        <v>725600</v>
      </c>
      <c r="J199" s="20">
        <v>180000</v>
      </c>
      <c r="K199" s="32">
        <f>'7'!K26</f>
        <v>0</v>
      </c>
      <c r="L199" s="44">
        <v>1100000</v>
      </c>
      <c r="M199" s="14" t="s">
        <v>532</v>
      </c>
      <c r="N199" s="14">
        <v>500</v>
      </c>
      <c r="O199" s="14">
        <v>7</v>
      </c>
      <c r="P199" s="14"/>
    </row>
    <row r="200" spans="1:16" ht="47.4" thickBot="1" x14ac:dyDescent="0.3">
      <c r="A200" s="5" t="s">
        <v>265</v>
      </c>
      <c r="B200" s="6" t="s">
        <v>251</v>
      </c>
      <c r="C200" s="7" t="s">
        <v>464</v>
      </c>
      <c r="D200" s="14">
        <v>17</v>
      </c>
      <c r="E200" s="13" t="s">
        <v>587</v>
      </c>
      <c r="F200" s="42">
        <v>2631000</v>
      </c>
      <c r="G200" s="43">
        <v>1052400</v>
      </c>
      <c r="H200" s="16">
        <v>2631000</v>
      </c>
      <c r="I200" s="19">
        <v>1052400</v>
      </c>
      <c r="J200" s="20">
        <v>170000</v>
      </c>
      <c r="K200" s="32">
        <f>'7'!K27</f>
        <v>0</v>
      </c>
      <c r="L200" s="44">
        <v>1579000</v>
      </c>
      <c r="M200" s="14" t="s">
        <v>531</v>
      </c>
      <c r="N200" s="14">
        <v>600</v>
      </c>
      <c r="O200" s="14">
        <v>7</v>
      </c>
      <c r="P200" s="14" t="s">
        <v>588</v>
      </c>
    </row>
    <row r="201" spans="1:16" ht="31.8" thickBot="1" x14ac:dyDescent="0.3">
      <c r="A201" s="5" t="s">
        <v>266</v>
      </c>
      <c r="B201" s="6" t="s">
        <v>252</v>
      </c>
      <c r="C201" s="7" t="s">
        <v>466</v>
      </c>
      <c r="D201" s="14">
        <v>44</v>
      </c>
      <c r="E201" s="13" t="s">
        <v>604</v>
      </c>
      <c r="F201" s="42">
        <v>3525000</v>
      </c>
      <c r="G201" s="43">
        <v>1410000</v>
      </c>
      <c r="H201" s="16">
        <v>3525000</v>
      </c>
      <c r="I201" s="19">
        <v>1410000</v>
      </c>
      <c r="J201" s="20">
        <v>300000</v>
      </c>
      <c r="K201" s="32">
        <f>'3'!K31</f>
        <v>0</v>
      </c>
      <c r="L201" s="44">
        <v>1835000</v>
      </c>
      <c r="M201" s="14" t="s">
        <v>348</v>
      </c>
      <c r="N201" s="14" t="s">
        <v>348</v>
      </c>
      <c r="O201" s="14">
        <v>3</v>
      </c>
      <c r="P201" s="14"/>
    </row>
    <row r="202" spans="1:16" ht="31.8" thickBot="1" x14ac:dyDescent="0.3">
      <c r="A202" s="5" t="s">
        <v>267</v>
      </c>
      <c r="B202" s="102" t="s">
        <v>253</v>
      </c>
      <c r="C202" s="7" t="s">
        <v>467</v>
      </c>
      <c r="D202" s="14">
        <v>20</v>
      </c>
      <c r="E202" s="13" t="s">
        <v>572</v>
      </c>
      <c r="F202" s="42">
        <v>4486000</v>
      </c>
      <c r="G202" s="48">
        <v>1700000</v>
      </c>
      <c r="H202" s="86">
        <v>7886000</v>
      </c>
      <c r="I202" s="88">
        <v>1700000</v>
      </c>
      <c r="J202" s="90">
        <v>200000</v>
      </c>
      <c r="K202" s="32">
        <f>'3'!K32</f>
        <v>0</v>
      </c>
      <c r="L202" s="94">
        <v>4740000</v>
      </c>
      <c r="M202" s="96">
        <v>800</v>
      </c>
      <c r="N202" s="96">
        <v>900</v>
      </c>
      <c r="O202" s="14">
        <v>3</v>
      </c>
      <c r="P202" s="14"/>
    </row>
    <row r="203" spans="1:16" ht="31.8" thickBot="1" x14ac:dyDescent="0.3">
      <c r="A203" s="5" t="s">
        <v>268</v>
      </c>
      <c r="B203" s="103"/>
      <c r="C203" s="7" t="s">
        <v>467</v>
      </c>
      <c r="D203" s="14">
        <v>20</v>
      </c>
      <c r="E203" s="13" t="s">
        <v>604</v>
      </c>
      <c r="F203" s="42">
        <v>3400000</v>
      </c>
      <c r="G203" s="48">
        <v>1360000</v>
      </c>
      <c r="H203" s="87"/>
      <c r="I203" s="89"/>
      <c r="J203" s="91"/>
      <c r="K203" s="32">
        <f>'3'!K33</f>
        <v>0</v>
      </c>
      <c r="L203" s="95"/>
      <c r="M203" s="97"/>
      <c r="N203" s="97"/>
      <c r="O203" s="14">
        <v>3</v>
      </c>
      <c r="P203" s="40"/>
    </row>
    <row r="204" spans="1:16" ht="31.8" thickBot="1" x14ac:dyDescent="0.3">
      <c r="A204" s="5" t="s">
        <v>269</v>
      </c>
      <c r="B204" s="6" t="s">
        <v>254</v>
      </c>
      <c r="C204" s="7" t="s">
        <v>468</v>
      </c>
      <c r="D204" s="14">
        <v>27</v>
      </c>
      <c r="E204" s="13" t="s">
        <v>812</v>
      </c>
      <c r="F204" s="42">
        <v>1800000</v>
      </c>
      <c r="G204" s="43">
        <v>720000</v>
      </c>
      <c r="H204" s="16">
        <v>1800000</v>
      </c>
      <c r="I204" s="19">
        <v>720000</v>
      </c>
      <c r="J204" s="20">
        <v>270000</v>
      </c>
      <c r="K204" s="32">
        <f>'3'!K34</f>
        <v>0</v>
      </c>
      <c r="L204" s="44">
        <v>1080000</v>
      </c>
      <c r="M204" s="14" t="s">
        <v>348</v>
      </c>
      <c r="N204" s="14" t="s">
        <v>348</v>
      </c>
      <c r="O204" s="14">
        <v>3</v>
      </c>
      <c r="P204" s="14"/>
    </row>
    <row r="205" spans="1:16" ht="31.8" thickBot="1" x14ac:dyDescent="0.3">
      <c r="A205" s="5" t="s">
        <v>287</v>
      </c>
      <c r="B205" s="6" t="s">
        <v>255</v>
      </c>
      <c r="C205" s="7" t="s">
        <v>469</v>
      </c>
      <c r="D205" s="14">
        <v>16</v>
      </c>
      <c r="E205" s="13" t="s">
        <v>604</v>
      </c>
      <c r="F205" s="42">
        <v>5281000</v>
      </c>
      <c r="G205" s="43">
        <v>1420000</v>
      </c>
      <c r="H205" s="16">
        <v>5281000</v>
      </c>
      <c r="I205" s="19">
        <v>1420000</v>
      </c>
      <c r="J205" s="20">
        <v>160000</v>
      </c>
      <c r="K205" s="32">
        <f>'3'!K35</f>
        <v>0</v>
      </c>
      <c r="L205" s="44">
        <v>3169000</v>
      </c>
      <c r="M205" s="14" t="s">
        <v>348</v>
      </c>
      <c r="N205" s="14" t="s">
        <v>348</v>
      </c>
      <c r="O205" s="14">
        <v>3</v>
      </c>
      <c r="P205" s="14"/>
    </row>
    <row r="206" spans="1:16" ht="31.8" thickBot="1" x14ac:dyDescent="0.3">
      <c r="A206" s="5" t="s">
        <v>288</v>
      </c>
      <c r="B206" s="6" t="s">
        <v>258</v>
      </c>
      <c r="C206" s="7" t="s">
        <v>470</v>
      </c>
      <c r="D206" s="14">
        <v>25</v>
      </c>
      <c r="E206" s="13" t="s">
        <v>684</v>
      </c>
      <c r="F206" s="42">
        <v>899000</v>
      </c>
      <c r="G206" s="43">
        <v>359600</v>
      </c>
      <c r="H206" s="16">
        <v>899000</v>
      </c>
      <c r="I206" s="19">
        <v>359600</v>
      </c>
      <c r="J206" s="20">
        <v>250000</v>
      </c>
      <c r="K206" s="32">
        <f>'3'!K36</f>
        <v>0</v>
      </c>
      <c r="L206" s="44">
        <v>539000</v>
      </c>
      <c r="M206" s="44">
        <v>1700</v>
      </c>
      <c r="N206" s="14" t="s">
        <v>348</v>
      </c>
      <c r="O206" s="14">
        <v>3</v>
      </c>
      <c r="P206" s="14"/>
    </row>
    <row r="207" spans="1:16" ht="31.8" thickBot="1" x14ac:dyDescent="0.3">
      <c r="A207" s="5" t="s">
        <v>289</v>
      </c>
      <c r="B207" s="102" t="s">
        <v>259</v>
      </c>
      <c r="C207" s="7" t="s">
        <v>518</v>
      </c>
      <c r="D207" s="14">
        <v>41</v>
      </c>
      <c r="E207" s="13" t="s">
        <v>578</v>
      </c>
      <c r="F207" s="42">
        <v>4702000</v>
      </c>
      <c r="G207" s="48">
        <v>1880800</v>
      </c>
      <c r="H207" s="86">
        <v>7022000</v>
      </c>
      <c r="I207" s="88">
        <v>2808800</v>
      </c>
      <c r="J207" s="90">
        <v>300000</v>
      </c>
      <c r="K207" s="32">
        <f>'3'!K37</f>
        <v>0</v>
      </c>
      <c r="L207" s="94">
        <v>5090000</v>
      </c>
      <c r="M207" s="96">
        <v>450</v>
      </c>
      <c r="N207" s="96" t="s">
        <v>348</v>
      </c>
      <c r="O207" s="14">
        <v>3</v>
      </c>
      <c r="P207" s="14"/>
    </row>
    <row r="208" spans="1:16" ht="47.4" thickBot="1" x14ac:dyDescent="0.3">
      <c r="A208" s="5" t="s">
        <v>290</v>
      </c>
      <c r="B208" s="103"/>
      <c r="C208" s="7" t="s">
        <v>518</v>
      </c>
      <c r="D208" s="14">
        <v>41</v>
      </c>
      <c r="E208" s="13" t="s">
        <v>800</v>
      </c>
      <c r="F208" s="42">
        <v>2320000</v>
      </c>
      <c r="G208" s="48">
        <v>928000</v>
      </c>
      <c r="H208" s="87"/>
      <c r="I208" s="89"/>
      <c r="J208" s="91"/>
      <c r="K208" s="32">
        <f>'3'!K38</f>
        <v>0</v>
      </c>
      <c r="L208" s="95"/>
      <c r="M208" s="97"/>
      <c r="N208" s="97"/>
      <c r="O208" s="14">
        <v>3</v>
      </c>
      <c r="P208" s="14" t="s">
        <v>534</v>
      </c>
    </row>
    <row r="209" spans="1:16" ht="31.8" thickBot="1" x14ac:dyDescent="0.3">
      <c r="A209" s="5" t="s">
        <v>291</v>
      </c>
      <c r="B209" s="6" t="s">
        <v>260</v>
      </c>
      <c r="C209" s="7" t="s">
        <v>471</v>
      </c>
      <c r="D209" s="14">
        <v>36</v>
      </c>
      <c r="E209" s="13" t="s">
        <v>813</v>
      </c>
      <c r="F209" s="42">
        <v>4496000</v>
      </c>
      <c r="G209" s="43">
        <v>1798400</v>
      </c>
      <c r="H209" s="16">
        <v>4496000</v>
      </c>
      <c r="I209" s="19">
        <v>1798400</v>
      </c>
      <c r="J209" s="20">
        <v>300000</v>
      </c>
      <c r="K209" s="32">
        <f>'3'!K39</f>
        <v>0</v>
      </c>
      <c r="L209" s="44">
        <v>2698000</v>
      </c>
      <c r="M209" s="14" t="s">
        <v>348</v>
      </c>
      <c r="N209" s="14" t="s">
        <v>348</v>
      </c>
      <c r="O209" s="14">
        <v>3</v>
      </c>
      <c r="P209" s="14"/>
    </row>
    <row r="210" spans="1:16" ht="52.5" customHeight="1" thickBot="1" x14ac:dyDescent="0.3">
      <c r="A210" s="5" t="s">
        <v>292</v>
      </c>
      <c r="B210" s="6" t="s">
        <v>261</v>
      </c>
      <c r="C210" s="7" t="s">
        <v>472</v>
      </c>
      <c r="D210" s="14">
        <v>33</v>
      </c>
      <c r="E210" s="13" t="s">
        <v>665</v>
      </c>
      <c r="F210" s="42">
        <v>1247000</v>
      </c>
      <c r="G210" s="43">
        <v>498800</v>
      </c>
      <c r="H210" s="16">
        <v>1247000</v>
      </c>
      <c r="I210" s="19">
        <v>498800</v>
      </c>
      <c r="J210" s="20">
        <v>300000</v>
      </c>
      <c r="K210" s="32">
        <f>'3'!K40</f>
        <v>0</v>
      </c>
      <c r="L210" s="44">
        <v>747000</v>
      </c>
      <c r="M210" s="14">
        <v>300</v>
      </c>
      <c r="N210" s="14">
        <v>300</v>
      </c>
      <c r="O210" s="14">
        <v>3</v>
      </c>
      <c r="P210" s="14"/>
    </row>
    <row r="211" spans="1:16" ht="31.8" thickBot="1" x14ac:dyDescent="0.3">
      <c r="A211" s="5" t="s">
        <v>293</v>
      </c>
      <c r="B211" s="6" t="s">
        <v>262</v>
      </c>
      <c r="C211" s="7" t="s">
        <v>473</v>
      </c>
      <c r="D211" s="14">
        <v>18</v>
      </c>
      <c r="E211" s="13" t="s">
        <v>814</v>
      </c>
      <c r="F211" s="42">
        <v>6601000</v>
      </c>
      <c r="G211" s="43">
        <v>1560000</v>
      </c>
      <c r="H211" s="16">
        <v>6601000</v>
      </c>
      <c r="I211" s="19">
        <v>1560000</v>
      </c>
      <c r="J211" s="20">
        <v>180000</v>
      </c>
      <c r="K211" s="32">
        <f>'3'!K41</f>
        <v>0</v>
      </c>
      <c r="L211" s="44">
        <v>6601000</v>
      </c>
      <c r="M211" s="14" t="s">
        <v>348</v>
      </c>
      <c r="N211" s="14" t="s">
        <v>348</v>
      </c>
      <c r="O211" s="14">
        <v>3</v>
      </c>
      <c r="P211" s="14"/>
    </row>
    <row r="212" spans="1:16" ht="31.8" thickBot="1" x14ac:dyDescent="0.3">
      <c r="A212" s="5" t="s">
        <v>294</v>
      </c>
      <c r="B212" s="6" t="s">
        <v>263</v>
      </c>
      <c r="C212" s="7" t="s">
        <v>474</v>
      </c>
      <c r="D212" s="14">
        <v>12</v>
      </c>
      <c r="E212" s="13" t="s">
        <v>621</v>
      </c>
      <c r="F212" s="42">
        <v>1100000</v>
      </c>
      <c r="G212" s="43">
        <v>440000</v>
      </c>
      <c r="H212" s="16">
        <v>1100000</v>
      </c>
      <c r="I212" s="19">
        <v>440000</v>
      </c>
      <c r="J212" s="20">
        <v>120000</v>
      </c>
      <c r="K212" s="32">
        <f>'3'!K42</f>
        <v>0</v>
      </c>
      <c r="L212" s="44">
        <v>660000</v>
      </c>
      <c r="M212" s="14" t="s">
        <v>348</v>
      </c>
      <c r="N212" s="14" t="s">
        <v>348</v>
      </c>
      <c r="O212" s="14">
        <v>3</v>
      </c>
      <c r="P212" s="14"/>
    </row>
    <row r="213" spans="1:16" ht="31.8" thickBot="1" x14ac:dyDescent="0.3">
      <c r="A213" s="5" t="s">
        <v>295</v>
      </c>
      <c r="B213" s="6" t="s">
        <v>264</v>
      </c>
      <c r="C213" s="7" t="s">
        <v>475</v>
      </c>
      <c r="D213" s="14">
        <v>16</v>
      </c>
      <c r="E213" s="13" t="s">
        <v>568</v>
      </c>
      <c r="F213" s="42">
        <v>3650000</v>
      </c>
      <c r="G213" s="43">
        <v>1420000</v>
      </c>
      <c r="H213" s="16">
        <v>3650000</v>
      </c>
      <c r="I213" s="19">
        <v>1420000</v>
      </c>
      <c r="J213" s="20">
        <v>160000</v>
      </c>
      <c r="K213" s="32">
        <f>'3'!K43</f>
        <v>0</v>
      </c>
      <c r="L213" s="44">
        <v>2190000</v>
      </c>
      <c r="M213" s="14" t="s">
        <v>348</v>
      </c>
      <c r="N213" s="14" t="s">
        <v>348</v>
      </c>
      <c r="O213" s="14">
        <v>3</v>
      </c>
      <c r="P213" s="14"/>
    </row>
    <row r="214" spans="1:16" ht="31.8" thickBot="1" x14ac:dyDescent="0.3">
      <c r="A214" s="5" t="s">
        <v>296</v>
      </c>
      <c r="B214" s="6" t="s">
        <v>265</v>
      </c>
      <c r="C214" s="7" t="s">
        <v>481</v>
      </c>
      <c r="D214" s="14">
        <v>15</v>
      </c>
      <c r="E214" s="13" t="s">
        <v>572</v>
      </c>
      <c r="F214" s="42">
        <v>2868000</v>
      </c>
      <c r="G214" s="43">
        <v>1147200</v>
      </c>
      <c r="H214" s="16">
        <v>2868000</v>
      </c>
      <c r="I214" s="19">
        <v>1147200</v>
      </c>
      <c r="J214" s="20">
        <v>150000</v>
      </c>
      <c r="K214" s="32">
        <f>'3'!K44</f>
        <v>0</v>
      </c>
      <c r="L214" s="44">
        <v>1708000</v>
      </c>
      <c r="M214" s="14" t="s">
        <v>348</v>
      </c>
      <c r="N214" s="14" t="s">
        <v>348</v>
      </c>
      <c r="O214" s="14">
        <v>3</v>
      </c>
      <c r="P214" s="14"/>
    </row>
    <row r="215" spans="1:16" ht="40.5" customHeight="1" thickBot="1" x14ac:dyDescent="0.3">
      <c r="A215" s="5" t="s">
        <v>297</v>
      </c>
      <c r="B215" s="6" t="s">
        <v>266</v>
      </c>
      <c r="C215" s="7" t="s">
        <v>482</v>
      </c>
      <c r="D215" s="14">
        <v>11</v>
      </c>
      <c r="E215" s="13" t="s">
        <v>783</v>
      </c>
      <c r="F215" s="42">
        <v>2485000</v>
      </c>
      <c r="G215" s="43">
        <v>994000</v>
      </c>
      <c r="H215" s="16">
        <v>2485000</v>
      </c>
      <c r="I215" s="19">
        <v>994000</v>
      </c>
      <c r="J215" s="20">
        <v>110000</v>
      </c>
      <c r="K215" s="32">
        <f>'3'!K45</f>
        <v>0</v>
      </c>
      <c r="L215" s="44">
        <v>1491000</v>
      </c>
      <c r="M215" s="14" t="s">
        <v>348</v>
      </c>
      <c r="N215" s="14" t="s">
        <v>348</v>
      </c>
      <c r="O215" s="14">
        <v>3</v>
      </c>
      <c r="P215" s="14"/>
    </row>
    <row r="216" spans="1:16" ht="31.8" thickBot="1" x14ac:dyDescent="0.3">
      <c r="A216" s="5" t="s">
        <v>298</v>
      </c>
      <c r="B216" s="6" t="s">
        <v>267</v>
      </c>
      <c r="C216" s="7" t="s">
        <v>483</v>
      </c>
      <c r="D216" s="14">
        <v>14</v>
      </c>
      <c r="E216" s="13" t="s">
        <v>575</v>
      </c>
      <c r="F216" s="42">
        <v>5908000</v>
      </c>
      <c r="G216" s="43">
        <v>1280000</v>
      </c>
      <c r="H216" s="16">
        <v>5908000</v>
      </c>
      <c r="I216" s="19">
        <v>1280000</v>
      </c>
      <c r="J216" s="20">
        <v>140000</v>
      </c>
      <c r="K216" s="32">
        <f>'4'!K18</f>
        <v>0</v>
      </c>
      <c r="L216" s="44">
        <v>4808000</v>
      </c>
      <c r="M216" s="14" t="s">
        <v>348</v>
      </c>
      <c r="N216" s="14" t="s">
        <v>348</v>
      </c>
      <c r="O216" s="14">
        <v>4</v>
      </c>
      <c r="P216" s="14" t="s">
        <v>784</v>
      </c>
    </row>
    <row r="217" spans="1:16" ht="31.8" thickBot="1" x14ac:dyDescent="0.3">
      <c r="A217" s="5" t="s">
        <v>299</v>
      </c>
      <c r="B217" s="6" t="s">
        <v>268</v>
      </c>
      <c r="C217" s="7" t="s">
        <v>484</v>
      </c>
      <c r="D217" s="14">
        <v>37</v>
      </c>
      <c r="E217" s="13" t="s">
        <v>583</v>
      </c>
      <c r="F217" s="42">
        <v>3973000</v>
      </c>
      <c r="G217" s="43">
        <v>1589200</v>
      </c>
      <c r="H217" s="16">
        <v>3973000</v>
      </c>
      <c r="I217" s="19">
        <v>1589200</v>
      </c>
      <c r="J217" s="20">
        <v>300000</v>
      </c>
      <c r="K217" s="32">
        <f>'4'!K19</f>
        <v>0</v>
      </c>
      <c r="L217" s="44">
        <v>2384000</v>
      </c>
      <c r="M217" s="14">
        <v>450</v>
      </c>
      <c r="N217" s="44">
        <v>1000</v>
      </c>
      <c r="O217" s="14">
        <v>4</v>
      </c>
      <c r="P217" s="14"/>
    </row>
    <row r="218" spans="1:16" ht="31.8" thickBot="1" x14ac:dyDescent="0.3">
      <c r="A218" s="5" t="s">
        <v>300</v>
      </c>
      <c r="B218" s="102" t="s">
        <v>269</v>
      </c>
      <c r="C218" s="7" t="s">
        <v>485</v>
      </c>
      <c r="D218" s="14">
        <v>25</v>
      </c>
      <c r="E218" s="13" t="s">
        <v>713</v>
      </c>
      <c r="F218" s="42">
        <v>2720000</v>
      </c>
      <c r="G218" s="48">
        <v>1088000</v>
      </c>
      <c r="H218" s="86">
        <v>5060000</v>
      </c>
      <c r="I218" s="88">
        <v>2024000</v>
      </c>
      <c r="J218" s="90">
        <v>250000</v>
      </c>
      <c r="K218" s="32">
        <f>'4'!K20</f>
        <v>0</v>
      </c>
      <c r="L218" s="94">
        <v>3160000</v>
      </c>
      <c r="M218" s="96" t="s">
        <v>348</v>
      </c>
      <c r="N218" s="96" t="s">
        <v>348</v>
      </c>
      <c r="O218" s="14">
        <v>4</v>
      </c>
      <c r="P218" s="14"/>
    </row>
    <row r="219" spans="1:16" ht="47.4" thickBot="1" x14ac:dyDescent="0.3">
      <c r="A219" s="5" t="s">
        <v>301</v>
      </c>
      <c r="B219" s="103"/>
      <c r="C219" s="7" t="s">
        <v>485</v>
      </c>
      <c r="D219" s="14">
        <v>25</v>
      </c>
      <c r="E219" s="13" t="s">
        <v>714</v>
      </c>
      <c r="F219" s="42">
        <v>2340000</v>
      </c>
      <c r="G219" s="48">
        <v>936000</v>
      </c>
      <c r="H219" s="87"/>
      <c r="I219" s="89"/>
      <c r="J219" s="91"/>
      <c r="K219" s="32">
        <f>'4'!K21</f>
        <v>0</v>
      </c>
      <c r="L219" s="95"/>
      <c r="M219" s="97"/>
      <c r="N219" s="97"/>
      <c r="O219" s="14">
        <v>4</v>
      </c>
      <c r="P219" s="14"/>
    </row>
    <row r="220" spans="1:16" ht="31.8" thickBot="1" x14ac:dyDescent="0.3">
      <c r="A220" s="5" t="s">
        <v>302</v>
      </c>
      <c r="B220" s="6" t="s">
        <v>287</v>
      </c>
      <c r="C220" s="7" t="s">
        <v>487</v>
      </c>
      <c r="D220" s="14">
        <v>17</v>
      </c>
      <c r="E220" s="13" t="s">
        <v>715</v>
      </c>
      <c r="F220" s="42">
        <v>1601000</v>
      </c>
      <c r="G220" s="43">
        <v>640400</v>
      </c>
      <c r="H220" s="16">
        <v>1601000</v>
      </c>
      <c r="I220" s="19">
        <v>640400</v>
      </c>
      <c r="J220" s="20">
        <v>170000</v>
      </c>
      <c r="K220" s="32">
        <f>'4'!K22</f>
        <v>0</v>
      </c>
      <c r="L220" s="44">
        <v>962000</v>
      </c>
      <c r="M220" s="14" t="s">
        <v>348</v>
      </c>
      <c r="N220" s="14" t="s">
        <v>348</v>
      </c>
      <c r="O220" s="14">
        <v>4</v>
      </c>
      <c r="P220" s="14"/>
    </row>
    <row r="221" spans="1:16" ht="31.8" thickBot="1" x14ac:dyDescent="0.3">
      <c r="A221" s="5" t="s">
        <v>303</v>
      </c>
      <c r="B221" s="6" t="s">
        <v>288</v>
      </c>
      <c r="C221" s="7" t="s">
        <v>486</v>
      </c>
      <c r="D221" s="14">
        <v>10</v>
      </c>
      <c r="E221" s="13" t="s">
        <v>815</v>
      </c>
      <c r="F221" s="42">
        <v>1702000</v>
      </c>
      <c r="G221" s="43">
        <v>680800</v>
      </c>
      <c r="H221" s="16">
        <v>1702000</v>
      </c>
      <c r="I221" s="19">
        <v>680800</v>
      </c>
      <c r="J221" s="20">
        <v>100000</v>
      </c>
      <c r="K221" s="32">
        <f>'5'!K8</f>
        <v>0</v>
      </c>
      <c r="L221" s="44">
        <v>1022000</v>
      </c>
      <c r="M221" s="14" t="s">
        <v>348</v>
      </c>
      <c r="N221" s="14" t="s">
        <v>348</v>
      </c>
      <c r="O221" s="14">
        <v>5</v>
      </c>
      <c r="P221" s="14"/>
    </row>
    <row r="222" spans="1:16" ht="31.8" thickBot="1" x14ac:dyDescent="0.3">
      <c r="A222" s="5" t="s">
        <v>304</v>
      </c>
      <c r="B222" s="6" t="s">
        <v>289</v>
      </c>
      <c r="C222" s="8" t="s">
        <v>488</v>
      </c>
      <c r="D222" s="14">
        <v>17</v>
      </c>
      <c r="E222" s="13" t="s">
        <v>716</v>
      </c>
      <c r="F222" s="42">
        <v>1997000</v>
      </c>
      <c r="G222" s="43">
        <v>798800</v>
      </c>
      <c r="H222" s="16">
        <v>1997000</v>
      </c>
      <c r="I222" s="19">
        <v>798800</v>
      </c>
      <c r="J222" s="20">
        <v>170000</v>
      </c>
      <c r="K222" s="32">
        <f>'1'!K48</f>
        <v>0</v>
      </c>
      <c r="L222" s="51">
        <v>1200000</v>
      </c>
      <c r="M222" s="14">
        <v>300</v>
      </c>
      <c r="N222" s="14">
        <v>350</v>
      </c>
      <c r="O222" s="14">
        <v>1</v>
      </c>
      <c r="P222" s="14"/>
    </row>
    <row r="223" spans="1:16" ht="47.4" thickBot="1" x14ac:dyDescent="0.3">
      <c r="A223" s="5" t="s">
        <v>305</v>
      </c>
      <c r="B223" s="6" t="s">
        <v>290</v>
      </c>
      <c r="C223" s="8" t="s">
        <v>489</v>
      </c>
      <c r="D223" s="14">
        <v>100</v>
      </c>
      <c r="E223" s="13" t="s">
        <v>816</v>
      </c>
      <c r="F223" s="42">
        <v>10970000</v>
      </c>
      <c r="G223" s="43">
        <v>4388000</v>
      </c>
      <c r="H223" s="16">
        <v>10970000</v>
      </c>
      <c r="I223" s="19">
        <v>4388000</v>
      </c>
      <c r="J223" s="20">
        <v>300000</v>
      </c>
      <c r="K223" s="32">
        <f>'1'!K49</f>
        <v>0</v>
      </c>
      <c r="L223" s="51">
        <v>6600000</v>
      </c>
      <c r="M223" s="14" t="s">
        <v>348</v>
      </c>
      <c r="N223" s="14" t="s">
        <v>348</v>
      </c>
      <c r="O223" s="14">
        <v>1</v>
      </c>
      <c r="P223" s="47" t="s">
        <v>541</v>
      </c>
    </row>
    <row r="224" spans="1:16" ht="31.8" thickBot="1" x14ac:dyDescent="0.3">
      <c r="A224" s="5" t="s">
        <v>306</v>
      </c>
      <c r="B224" s="6" t="s">
        <v>291</v>
      </c>
      <c r="C224" s="8" t="s">
        <v>490</v>
      </c>
      <c r="D224" s="14">
        <v>27</v>
      </c>
      <c r="E224" s="13" t="s">
        <v>575</v>
      </c>
      <c r="F224" s="42">
        <v>6404000</v>
      </c>
      <c r="G224" s="43">
        <v>2190000</v>
      </c>
      <c r="H224" s="16">
        <v>6404000</v>
      </c>
      <c r="I224" s="19">
        <v>2190000</v>
      </c>
      <c r="J224" s="20">
        <v>270000</v>
      </c>
      <c r="K224" s="32">
        <f>'1'!K50</f>
        <v>0</v>
      </c>
      <c r="L224" s="51">
        <v>3842000</v>
      </c>
      <c r="M224" s="14" t="s">
        <v>348</v>
      </c>
      <c r="N224" s="14" t="s">
        <v>348</v>
      </c>
      <c r="O224" s="14">
        <v>1</v>
      </c>
      <c r="P224" s="14"/>
    </row>
    <row r="225" spans="1:16" ht="47.4" thickBot="1" x14ac:dyDescent="0.3">
      <c r="A225" s="5" t="s">
        <v>307</v>
      </c>
      <c r="B225" s="6" t="s">
        <v>292</v>
      </c>
      <c r="C225" s="7" t="s">
        <v>523</v>
      </c>
      <c r="D225" s="14">
        <v>37</v>
      </c>
      <c r="E225" s="13" t="s">
        <v>718</v>
      </c>
      <c r="F225" s="42">
        <v>2393000</v>
      </c>
      <c r="G225" s="43">
        <v>957200</v>
      </c>
      <c r="H225" s="16">
        <v>2393000</v>
      </c>
      <c r="I225" s="19">
        <v>957200</v>
      </c>
      <c r="J225" s="20">
        <v>300000</v>
      </c>
      <c r="K225" s="32">
        <f>'3'!K46</f>
        <v>0</v>
      </c>
      <c r="L225" s="51">
        <v>1436000</v>
      </c>
      <c r="M225" s="44">
        <v>1050</v>
      </c>
      <c r="N225" s="14" t="s">
        <v>348</v>
      </c>
      <c r="O225" s="14">
        <v>3</v>
      </c>
      <c r="P225" s="14"/>
    </row>
    <row r="226" spans="1:16" ht="31.8" thickBot="1" x14ac:dyDescent="0.3">
      <c r="A226" s="5" t="s">
        <v>308</v>
      </c>
      <c r="B226" s="6" t="s">
        <v>293</v>
      </c>
      <c r="C226" s="7" t="s">
        <v>785</v>
      </c>
      <c r="D226" s="14">
        <v>36</v>
      </c>
      <c r="E226" s="13" t="s">
        <v>786</v>
      </c>
      <c r="F226" s="42">
        <v>2000000</v>
      </c>
      <c r="G226" s="43">
        <v>800000</v>
      </c>
      <c r="H226" s="16">
        <v>2000000</v>
      </c>
      <c r="I226" s="19">
        <v>800000</v>
      </c>
      <c r="J226" s="20">
        <v>300000</v>
      </c>
      <c r="K226" s="32">
        <f>'3'!K47</f>
        <v>0</v>
      </c>
      <c r="L226" s="51">
        <v>1200000</v>
      </c>
      <c r="M226" s="14">
        <v>300</v>
      </c>
      <c r="N226" s="14">
        <v>300</v>
      </c>
      <c r="O226" s="14">
        <v>3</v>
      </c>
      <c r="P226" s="14"/>
    </row>
    <row r="227" spans="1:16" ht="31.8" thickBot="1" x14ac:dyDescent="0.3">
      <c r="A227" s="5" t="s">
        <v>309</v>
      </c>
      <c r="B227" s="6" t="s">
        <v>294</v>
      </c>
      <c r="C227" s="7" t="s">
        <v>491</v>
      </c>
      <c r="D227" s="14">
        <v>46</v>
      </c>
      <c r="E227" s="13" t="s">
        <v>593</v>
      </c>
      <c r="F227" s="42">
        <v>24985000</v>
      </c>
      <c r="G227" s="43">
        <v>5100000</v>
      </c>
      <c r="H227" s="16">
        <v>24985000</v>
      </c>
      <c r="I227" s="19">
        <v>5100000</v>
      </c>
      <c r="J227" s="20">
        <v>300000</v>
      </c>
      <c r="K227" s="32">
        <f>'4'!K23</f>
        <v>0</v>
      </c>
      <c r="L227" s="51">
        <v>14991000</v>
      </c>
      <c r="M227" s="14" t="s">
        <v>535</v>
      </c>
      <c r="N227" s="14" t="s">
        <v>792</v>
      </c>
      <c r="O227" s="14">
        <v>4</v>
      </c>
      <c r="P227" s="47" t="s">
        <v>541</v>
      </c>
    </row>
    <row r="228" spans="1:16" ht="31.8" thickBot="1" x14ac:dyDescent="0.3">
      <c r="A228" s="5" t="s">
        <v>310</v>
      </c>
      <c r="B228" s="6" t="s">
        <v>295</v>
      </c>
      <c r="C228" s="7" t="s">
        <v>492</v>
      </c>
      <c r="D228" s="14">
        <v>27</v>
      </c>
      <c r="E228" s="13" t="s">
        <v>583</v>
      </c>
      <c r="F228" s="42">
        <v>5365000</v>
      </c>
      <c r="G228" s="43">
        <v>2146000</v>
      </c>
      <c r="H228" s="16">
        <v>5365000</v>
      </c>
      <c r="I228" s="19">
        <v>2146000</v>
      </c>
      <c r="J228" s="20">
        <v>270000</v>
      </c>
      <c r="K228" s="32">
        <f>'4'!K24</f>
        <v>0</v>
      </c>
      <c r="L228" s="51">
        <v>3219000</v>
      </c>
      <c r="M228" s="14" t="s">
        <v>348</v>
      </c>
      <c r="N228" s="44">
        <v>1160</v>
      </c>
      <c r="O228" s="14">
        <v>4</v>
      </c>
      <c r="P228" s="14"/>
    </row>
    <row r="229" spans="1:16" ht="31.8" thickBot="1" x14ac:dyDescent="0.3">
      <c r="A229" s="5" t="s">
        <v>311</v>
      </c>
      <c r="B229" s="6" t="s">
        <v>296</v>
      </c>
      <c r="C229" s="7" t="s">
        <v>500</v>
      </c>
      <c r="D229" s="14">
        <v>30</v>
      </c>
      <c r="E229" s="13" t="s">
        <v>600</v>
      </c>
      <c r="F229" s="42">
        <v>5600000</v>
      </c>
      <c r="G229" s="43">
        <v>2240000</v>
      </c>
      <c r="H229" s="16">
        <v>5600000</v>
      </c>
      <c r="I229" s="19">
        <v>2240000</v>
      </c>
      <c r="J229" s="20">
        <v>300000</v>
      </c>
      <c r="K229" s="32">
        <f>'4'!K25</f>
        <v>0</v>
      </c>
      <c r="L229" s="51">
        <v>3360000</v>
      </c>
      <c r="M229" s="44">
        <v>1850000</v>
      </c>
      <c r="N229" s="44">
        <v>1200</v>
      </c>
      <c r="O229" s="14">
        <v>4</v>
      </c>
      <c r="P229" s="14" t="s">
        <v>534</v>
      </c>
    </row>
    <row r="230" spans="1:16" ht="31.8" thickBot="1" x14ac:dyDescent="0.3">
      <c r="A230" s="5" t="s">
        <v>312</v>
      </c>
      <c r="B230" s="6" t="s">
        <v>297</v>
      </c>
      <c r="C230" s="7" t="s">
        <v>493</v>
      </c>
      <c r="D230" s="14">
        <v>61</v>
      </c>
      <c r="E230" s="13" t="s">
        <v>719</v>
      </c>
      <c r="F230" s="42">
        <v>5353000</v>
      </c>
      <c r="G230" s="43">
        <v>2141200</v>
      </c>
      <c r="H230" s="16">
        <v>5353000</v>
      </c>
      <c r="I230" s="19">
        <v>2141200</v>
      </c>
      <c r="J230" s="20">
        <v>300000</v>
      </c>
      <c r="K230" s="32">
        <f>'4'!K26</f>
        <v>0</v>
      </c>
      <c r="L230" s="51">
        <v>3500000</v>
      </c>
      <c r="M230" s="14" t="s">
        <v>348</v>
      </c>
      <c r="N230" s="14" t="s">
        <v>348</v>
      </c>
      <c r="O230" s="14">
        <v>4</v>
      </c>
      <c r="P230" s="14"/>
    </row>
    <row r="231" spans="1:16" ht="47.4" thickBot="1" x14ac:dyDescent="0.3">
      <c r="A231" s="5" t="s">
        <v>313</v>
      </c>
      <c r="B231" s="6" t="s">
        <v>298</v>
      </c>
      <c r="C231" s="7" t="s">
        <v>494</v>
      </c>
      <c r="D231" s="14">
        <v>28</v>
      </c>
      <c r="E231" s="13" t="s">
        <v>718</v>
      </c>
      <c r="F231" s="42">
        <v>3821000</v>
      </c>
      <c r="G231" s="43">
        <v>1528400</v>
      </c>
      <c r="H231" s="16">
        <v>3821000</v>
      </c>
      <c r="I231" s="19">
        <v>1528400</v>
      </c>
      <c r="J231" s="20">
        <v>280000</v>
      </c>
      <c r="K231" s="32">
        <f>'4'!K27</f>
        <v>0</v>
      </c>
      <c r="L231" s="51">
        <v>2292000</v>
      </c>
      <c r="M231" s="14" t="s">
        <v>348</v>
      </c>
      <c r="N231" s="14" t="s">
        <v>348</v>
      </c>
      <c r="O231" s="14">
        <v>4</v>
      </c>
      <c r="P231" s="14"/>
    </row>
    <row r="232" spans="1:16" ht="63" thickBot="1" x14ac:dyDescent="0.3">
      <c r="A232" s="5" t="s">
        <v>314</v>
      </c>
      <c r="B232" s="6" t="s">
        <v>299</v>
      </c>
      <c r="C232" s="7" t="s">
        <v>495</v>
      </c>
      <c r="D232" s="14">
        <v>20</v>
      </c>
      <c r="E232" s="13" t="s">
        <v>721</v>
      </c>
      <c r="F232" s="42">
        <v>2801000</v>
      </c>
      <c r="G232" s="43">
        <v>1120400</v>
      </c>
      <c r="H232" s="16">
        <v>2801000</v>
      </c>
      <c r="I232" s="19">
        <v>1120400</v>
      </c>
      <c r="J232" s="20">
        <v>200000</v>
      </c>
      <c r="K232" s="32">
        <f>'4'!K28</f>
        <v>0</v>
      </c>
      <c r="L232" s="51">
        <v>2801000</v>
      </c>
      <c r="M232" s="14" t="s">
        <v>348</v>
      </c>
      <c r="N232" s="14" t="s">
        <v>348</v>
      </c>
      <c r="O232" s="14">
        <v>4</v>
      </c>
      <c r="P232" s="14"/>
    </row>
    <row r="233" spans="1:16" ht="78.599999999999994" thickBot="1" x14ac:dyDescent="0.3">
      <c r="A233" s="5" t="s">
        <v>315</v>
      </c>
      <c r="B233" s="6" t="s">
        <v>300</v>
      </c>
      <c r="C233" s="7" t="s">
        <v>496</v>
      </c>
      <c r="D233" s="14">
        <v>54</v>
      </c>
      <c r="E233" s="13" t="s">
        <v>817</v>
      </c>
      <c r="F233" s="42">
        <v>6684000</v>
      </c>
      <c r="G233" s="43">
        <v>2673600</v>
      </c>
      <c r="H233" s="16">
        <v>6684000</v>
      </c>
      <c r="I233" s="19">
        <v>2673600</v>
      </c>
      <c r="J233" s="20">
        <v>300000</v>
      </c>
      <c r="K233" s="32">
        <f>'4'!K29</f>
        <v>0</v>
      </c>
      <c r="L233" s="51">
        <v>6684000</v>
      </c>
      <c r="M233" s="14" t="s">
        <v>348</v>
      </c>
      <c r="N233" s="44">
        <v>1800</v>
      </c>
      <c r="O233" s="14">
        <v>4</v>
      </c>
      <c r="P233" s="14"/>
    </row>
    <row r="234" spans="1:16" ht="31.8" thickBot="1" x14ac:dyDescent="0.3">
      <c r="A234" s="5" t="s">
        <v>316</v>
      </c>
      <c r="B234" s="6" t="s">
        <v>301</v>
      </c>
      <c r="C234" s="7" t="s">
        <v>527</v>
      </c>
      <c r="D234" s="14">
        <v>30</v>
      </c>
      <c r="E234" s="13" t="s">
        <v>609</v>
      </c>
      <c r="F234" s="42">
        <v>10495000</v>
      </c>
      <c r="G234" s="43">
        <v>2400000</v>
      </c>
      <c r="H234" s="16">
        <v>10495000</v>
      </c>
      <c r="I234" s="19">
        <v>2400000</v>
      </c>
      <c r="J234" s="20">
        <v>300000</v>
      </c>
      <c r="K234" s="32">
        <f>'5'!K9</f>
        <v>0</v>
      </c>
      <c r="L234" s="51">
        <v>8095000</v>
      </c>
      <c r="M234" s="14">
        <v>680</v>
      </c>
      <c r="N234" s="14" t="s">
        <v>793</v>
      </c>
      <c r="O234" s="14">
        <v>5</v>
      </c>
      <c r="P234" s="14"/>
    </row>
    <row r="235" spans="1:16" ht="31.8" thickBot="1" x14ac:dyDescent="0.3">
      <c r="A235" s="5" t="s">
        <v>317</v>
      </c>
      <c r="B235" s="6" t="s">
        <v>302</v>
      </c>
      <c r="C235" s="7" t="s">
        <v>524</v>
      </c>
      <c r="D235" s="14">
        <v>67</v>
      </c>
      <c r="E235" s="13" t="s">
        <v>722</v>
      </c>
      <c r="F235" s="42">
        <v>4499000</v>
      </c>
      <c r="G235" s="43">
        <v>1799600</v>
      </c>
      <c r="H235" s="16">
        <v>4499000</v>
      </c>
      <c r="I235" s="19">
        <v>1799600</v>
      </c>
      <c r="J235" s="20">
        <v>300000</v>
      </c>
      <c r="K235" s="32">
        <f>'5'!K10</f>
        <v>0</v>
      </c>
      <c r="L235" s="51">
        <v>2699000</v>
      </c>
      <c r="M235" s="14">
        <v>900</v>
      </c>
      <c r="N235" s="14">
        <v>400</v>
      </c>
      <c r="O235" s="14">
        <v>5</v>
      </c>
      <c r="P235" s="14"/>
    </row>
    <row r="236" spans="1:16" ht="31.8" thickBot="1" x14ac:dyDescent="0.3">
      <c r="A236" s="5" t="s">
        <v>318</v>
      </c>
      <c r="B236" s="102" t="s">
        <v>303</v>
      </c>
      <c r="C236" s="7" t="s">
        <v>497</v>
      </c>
      <c r="D236" s="14">
        <v>79</v>
      </c>
      <c r="E236" s="13" t="s">
        <v>568</v>
      </c>
      <c r="F236" s="42">
        <v>7442000</v>
      </c>
      <c r="G236" s="48">
        <v>2976800</v>
      </c>
      <c r="H236" s="86">
        <v>10670000</v>
      </c>
      <c r="I236" s="88">
        <v>4268000</v>
      </c>
      <c r="J236" s="90">
        <v>300000</v>
      </c>
      <c r="K236" s="32">
        <f>'5'!K11</f>
        <v>0</v>
      </c>
      <c r="L236" s="92">
        <v>6405000</v>
      </c>
      <c r="M236" s="94">
        <v>1620</v>
      </c>
      <c r="N236" s="94">
        <v>1809</v>
      </c>
      <c r="O236" s="14">
        <v>5</v>
      </c>
      <c r="P236" s="14"/>
    </row>
    <row r="237" spans="1:16" ht="47.4" thickBot="1" x14ac:dyDescent="0.3">
      <c r="A237" s="5" t="s">
        <v>319</v>
      </c>
      <c r="B237" s="103"/>
      <c r="C237" s="7" t="s">
        <v>497</v>
      </c>
      <c r="D237" s="14">
        <v>79</v>
      </c>
      <c r="E237" s="13" t="s">
        <v>723</v>
      </c>
      <c r="F237" s="42">
        <v>3228000</v>
      </c>
      <c r="G237" s="48">
        <v>1291200</v>
      </c>
      <c r="H237" s="87"/>
      <c r="I237" s="89"/>
      <c r="J237" s="91"/>
      <c r="K237" s="32">
        <f>'5'!K12</f>
        <v>0</v>
      </c>
      <c r="L237" s="93"/>
      <c r="M237" s="95"/>
      <c r="N237" s="95"/>
      <c r="O237" s="14">
        <v>5</v>
      </c>
      <c r="P237" s="14"/>
    </row>
    <row r="238" spans="1:16" ht="47.4" thickBot="1" x14ac:dyDescent="0.3">
      <c r="A238" s="5" t="s">
        <v>320</v>
      </c>
      <c r="B238" s="6" t="s">
        <v>304</v>
      </c>
      <c r="C238" s="7" t="s">
        <v>519</v>
      </c>
      <c r="D238" s="14">
        <v>45</v>
      </c>
      <c r="E238" s="13" t="s">
        <v>625</v>
      </c>
      <c r="F238" s="42">
        <v>7445000</v>
      </c>
      <c r="G238" s="43">
        <v>2978000</v>
      </c>
      <c r="H238" s="16">
        <v>7445000</v>
      </c>
      <c r="I238" s="19">
        <v>2978000</v>
      </c>
      <c r="J238" s="20">
        <v>300000</v>
      </c>
      <c r="K238" s="32">
        <f>'5'!K13</f>
        <v>0</v>
      </c>
      <c r="L238" s="51">
        <v>4470000</v>
      </c>
      <c r="M238" s="14">
        <v>450</v>
      </c>
      <c r="N238" s="44">
        <v>1450</v>
      </c>
      <c r="O238" s="14">
        <v>5</v>
      </c>
      <c r="P238" s="14"/>
    </row>
    <row r="239" spans="1:16" ht="31.8" thickBot="1" x14ac:dyDescent="0.3">
      <c r="A239" s="5" t="s">
        <v>321</v>
      </c>
      <c r="B239" s="6" t="s">
        <v>305</v>
      </c>
      <c r="C239" s="7" t="s">
        <v>498</v>
      </c>
      <c r="D239" s="14">
        <v>39</v>
      </c>
      <c r="E239" s="13" t="s">
        <v>709</v>
      </c>
      <c r="F239" s="42">
        <v>2612000</v>
      </c>
      <c r="G239" s="43">
        <v>1044800</v>
      </c>
      <c r="H239" s="16">
        <v>2612000</v>
      </c>
      <c r="I239" s="19">
        <v>1044800</v>
      </c>
      <c r="J239" s="20">
        <v>300000</v>
      </c>
      <c r="K239" s="32">
        <f>'6'!K21</f>
        <v>0</v>
      </c>
      <c r="L239" s="51">
        <v>1568000</v>
      </c>
      <c r="M239" s="14" t="s">
        <v>348</v>
      </c>
      <c r="N239" s="14">
        <v>400</v>
      </c>
      <c r="O239" s="14">
        <v>6</v>
      </c>
      <c r="P239" s="14" t="s">
        <v>784</v>
      </c>
    </row>
    <row r="240" spans="1:16" ht="31.8" thickBot="1" x14ac:dyDescent="0.3">
      <c r="A240" s="5" t="s">
        <v>322</v>
      </c>
      <c r="B240" s="102" t="s">
        <v>306</v>
      </c>
      <c r="C240" s="7" t="s">
        <v>520</v>
      </c>
      <c r="D240" s="14">
        <v>44</v>
      </c>
      <c r="E240" s="13" t="s">
        <v>616</v>
      </c>
      <c r="F240" s="42">
        <v>2174000</v>
      </c>
      <c r="G240" s="48">
        <v>869600</v>
      </c>
      <c r="H240" s="86">
        <v>6355000</v>
      </c>
      <c r="I240" s="88">
        <v>2542000</v>
      </c>
      <c r="J240" s="90">
        <v>300000</v>
      </c>
      <c r="K240" s="32">
        <f>'6'!K22</f>
        <v>0</v>
      </c>
      <c r="L240" s="92">
        <v>3813000</v>
      </c>
      <c r="M240" s="44">
        <v>1000</v>
      </c>
      <c r="N240" s="14">
        <v>900</v>
      </c>
      <c r="O240" s="14">
        <v>6</v>
      </c>
      <c r="P240" s="47" t="s">
        <v>541</v>
      </c>
    </row>
    <row r="241" spans="1:16" ht="47.4" thickBot="1" x14ac:dyDescent="0.3">
      <c r="A241" s="5" t="s">
        <v>323</v>
      </c>
      <c r="B241" s="103"/>
      <c r="C241" s="7" t="s">
        <v>520</v>
      </c>
      <c r="D241" s="14">
        <v>44</v>
      </c>
      <c r="E241" s="13" t="s">
        <v>626</v>
      </c>
      <c r="F241" s="42">
        <v>4181000</v>
      </c>
      <c r="G241" s="48">
        <v>1672400</v>
      </c>
      <c r="H241" s="87"/>
      <c r="I241" s="89"/>
      <c r="J241" s="91"/>
      <c r="K241" s="32">
        <f>'6'!K23</f>
        <v>0</v>
      </c>
      <c r="L241" s="93"/>
      <c r="M241" s="40"/>
      <c r="N241" s="40"/>
      <c r="O241" s="14">
        <v>6</v>
      </c>
      <c r="P241" s="47" t="s">
        <v>541</v>
      </c>
    </row>
    <row r="242" spans="1:16" ht="31.8" thickBot="1" x14ac:dyDescent="0.3">
      <c r="A242" s="5" t="s">
        <v>324</v>
      </c>
      <c r="B242" s="6" t="s">
        <v>307</v>
      </c>
      <c r="C242" s="7" t="s">
        <v>499</v>
      </c>
      <c r="D242" s="14">
        <v>59</v>
      </c>
      <c r="E242" s="13" t="s">
        <v>609</v>
      </c>
      <c r="F242" s="42">
        <v>11135000</v>
      </c>
      <c r="G242" s="43">
        <v>4430000</v>
      </c>
      <c r="H242" s="16">
        <v>11135000</v>
      </c>
      <c r="I242" s="19">
        <v>4430000</v>
      </c>
      <c r="J242" s="20">
        <v>300000</v>
      </c>
      <c r="K242" s="32">
        <f>'6'!K24</f>
        <v>0</v>
      </c>
      <c r="L242" s="51">
        <v>6681000</v>
      </c>
      <c r="M242" s="14" t="s">
        <v>348</v>
      </c>
      <c r="N242" s="14" t="s">
        <v>348</v>
      </c>
      <c r="O242" s="14">
        <v>6</v>
      </c>
      <c r="P242" s="14" t="s">
        <v>788</v>
      </c>
    </row>
    <row r="243" spans="1:16" ht="47.4" thickBot="1" x14ac:dyDescent="0.3">
      <c r="A243" s="5" t="s">
        <v>325</v>
      </c>
      <c r="B243" s="6" t="s">
        <v>308</v>
      </c>
      <c r="C243" s="7" t="s">
        <v>564</v>
      </c>
      <c r="D243" s="14">
        <v>166</v>
      </c>
      <c r="E243" s="13" t="s">
        <v>724</v>
      </c>
      <c r="F243" s="42">
        <v>8383000</v>
      </c>
      <c r="G243" s="43">
        <v>3353200</v>
      </c>
      <c r="H243" s="16">
        <v>8383000</v>
      </c>
      <c r="I243" s="19">
        <v>3353200</v>
      </c>
      <c r="J243" s="20">
        <v>300000</v>
      </c>
      <c r="K243" s="32">
        <f>'6'!K25</f>
        <v>0</v>
      </c>
      <c r="L243" s="51">
        <v>5030000</v>
      </c>
      <c r="M243" s="44">
        <v>1000</v>
      </c>
      <c r="N243" s="44">
        <v>2000</v>
      </c>
      <c r="O243" s="14">
        <v>6</v>
      </c>
      <c r="P243" s="47" t="s">
        <v>541</v>
      </c>
    </row>
    <row r="244" spans="1:16" ht="47.4" thickBot="1" x14ac:dyDescent="0.3">
      <c r="A244" s="5" t="s">
        <v>328</v>
      </c>
      <c r="B244" s="6" t="s">
        <v>309</v>
      </c>
      <c r="C244" s="7" t="s">
        <v>503</v>
      </c>
      <c r="D244" s="14">
        <v>162</v>
      </c>
      <c r="E244" s="13" t="s">
        <v>725</v>
      </c>
      <c r="F244" s="42">
        <v>7844000</v>
      </c>
      <c r="G244" s="43">
        <v>3137600</v>
      </c>
      <c r="H244" s="16">
        <v>7844000</v>
      </c>
      <c r="I244" s="19">
        <v>3137600</v>
      </c>
      <c r="J244" s="20">
        <v>300000</v>
      </c>
      <c r="K244" s="32">
        <f>'8'!K14</f>
        <v>0</v>
      </c>
      <c r="L244" s="44">
        <v>4707000</v>
      </c>
      <c r="M244" s="14">
        <v>800</v>
      </c>
      <c r="N244" s="44">
        <v>1600</v>
      </c>
      <c r="O244" s="14">
        <v>8</v>
      </c>
      <c r="P244" s="14"/>
    </row>
    <row r="245" spans="1:16" ht="63" thickBot="1" x14ac:dyDescent="0.3">
      <c r="A245" s="5" t="s">
        <v>329</v>
      </c>
      <c r="B245" s="6" t="s">
        <v>310</v>
      </c>
      <c r="C245" s="7" t="s">
        <v>818</v>
      </c>
      <c r="D245" s="14">
        <v>115</v>
      </c>
      <c r="E245" s="13" t="s">
        <v>661</v>
      </c>
      <c r="F245" s="42">
        <v>1039000</v>
      </c>
      <c r="G245" s="43">
        <v>415600</v>
      </c>
      <c r="H245" s="16">
        <v>1039000</v>
      </c>
      <c r="I245" s="19">
        <v>415600</v>
      </c>
      <c r="J245" s="20">
        <v>300000</v>
      </c>
      <c r="K245" s="32">
        <f>'8'!K15</f>
        <v>0</v>
      </c>
      <c r="L245" s="44">
        <v>1039000</v>
      </c>
      <c r="M245" s="14">
        <v>750</v>
      </c>
      <c r="N245" s="14" t="s">
        <v>348</v>
      </c>
      <c r="O245" s="14">
        <v>8</v>
      </c>
      <c r="P245" s="14"/>
    </row>
    <row r="246" spans="1:16" ht="47.4" thickBot="1" x14ac:dyDescent="0.3">
      <c r="A246" s="5" t="s">
        <v>330</v>
      </c>
      <c r="B246" s="6" t="s">
        <v>311</v>
      </c>
      <c r="C246" s="7" t="s">
        <v>554</v>
      </c>
      <c r="D246" s="14">
        <v>19</v>
      </c>
      <c r="E246" s="13" t="s">
        <v>697</v>
      </c>
      <c r="F246" s="42">
        <v>1590000</v>
      </c>
      <c r="G246" s="43">
        <v>636000</v>
      </c>
      <c r="H246" s="16">
        <v>1590000</v>
      </c>
      <c r="I246" s="19">
        <v>636000</v>
      </c>
      <c r="J246" s="20">
        <v>190000</v>
      </c>
      <c r="K246" s="32">
        <f>'9'!K6</f>
        <v>0</v>
      </c>
      <c r="L246" s="44">
        <v>953953</v>
      </c>
      <c r="M246" s="14">
        <v>400</v>
      </c>
      <c r="N246" s="14" t="s">
        <v>348</v>
      </c>
      <c r="O246" s="14">
        <v>9</v>
      </c>
      <c r="P246" s="14"/>
    </row>
    <row r="247" spans="1:16" ht="47.4" thickBot="1" x14ac:dyDescent="0.3">
      <c r="A247" s="5" t="s">
        <v>331</v>
      </c>
      <c r="B247" s="6" t="s">
        <v>312</v>
      </c>
      <c r="C247" s="7" t="s">
        <v>556</v>
      </c>
      <c r="D247" s="14">
        <v>17</v>
      </c>
      <c r="E247" s="13" t="s">
        <v>697</v>
      </c>
      <c r="F247" s="42">
        <v>1590000</v>
      </c>
      <c r="G247" s="43">
        <v>636000</v>
      </c>
      <c r="H247" s="16">
        <v>1590000</v>
      </c>
      <c r="I247" s="19">
        <v>636000</v>
      </c>
      <c r="J247" s="20">
        <v>170000</v>
      </c>
      <c r="K247" s="32">
        <f>'9'!K7</f>
        <v>0</v>
      </c>
      <c r="L247" s="44">
        <v>953953</v>
      </c>
      <c r="M247" s="14">
        <v>370</v>
      </c>
      <c r="N247" s="14" t="s">
        <v>348</v>
      </c>
      <c r="O247" s="14">
        <v>9</v>
      </c>
      <c r="P247" s="14"/>
    </row>
    <row r="248" spans="1:16" ht="31.8" thickBot="1" x14ac:dyDescent="0.3">
      <c r="A248" s="5" t="s">
        <v>332</v>
      </c>
      <c r="B248" s="6" t="s">
        <v>313</v>
      </c>
      <c r="C248" s="8" t="s">
        <v>504</v>
      </c>
      <c r="D248" s="14">
        <v>20</v>
      </c>
      <c r="E248" s="13" t="s">
        <v>655</v>
      </c>
      <c r="F248" s="42">
        <v>18644000</v>
      </c>
      <c r="G248" s="43">
        <v>1700000</v>
      </c>
      <c r="H248" s="16">
        <v>18644000</v>
      </c>
      <c r="I248" s="19">
        <v>1700000</v>
      </c>
      <c r="J248" s="20">
        <v>200000</v>
      </c>
      <c r="K248" s="32">
        <f>'1'!K51</f>
        <v>0</v>
      </c>
      <c r="L248" s="44">
        <v>11186000</v>
      </c>
      <c r="M248" s="14" t="s">
        <v>348</v>
      </c>
      <c r="N248" s="14" t="s">
        <v>532</v>
      </c>
      <c r="O248" s="14">
        <v>1</v>
      </c>
      <c r="P248" s="46"/>
    </row>
    <row r="249" spans="1:16" ht="31.8" thickBot="1" x14ac:dyDescent="0.3">
      <c r="A249" s="5" t="s">
        <v>333</v>
      </c>
      <c r="B249" s="6" t="s">
        <v>314</v>
      </c>
      <c r="C249" s="8" t="s">
        <v>505</v>
      </c>
      <c r="D249" s="14">
        <v>10</v>
      </c>
      <c r="E249" s="13" t="s">
        <v>726</v>
      </c>
      <c r="F249" s="42">
        <v>3962000</v>
      </c>
      <c r="G249" s="43">
        <v>1500000</v>
      </c>
      <c r="H249" s="16">
        <v>3962000</v>
      </c>
      <c r="I249" s="19">
        <v>1500000</v>
      </c>
      <c r="J249" s="20">
        <v>100000</v>
      </c>
      <c r="K249" s="32">
        <f>'1'!K52</f>
        <v>0</v>
      </c>
      <c r="L249" s="44">
        <v>2377000</v>
      </c>
      <c r="M249" s="14" t="s">
        <v>348</v>
      </c>
      <c r="N249" s="14">
        <v>150</v>
      </c>
      <c r="O249" s="14">
        <v>1</v>
      </c>
      <c r="P249" s="47" t="s">
        <v>541</v>
      </c>
    </row>
    <row r="250" spans="1:16" ht="31.8" thickBot="1" x14ac:dyDescent="0.3">
      <c r="A250" s="5" t="s">
        <v>334</v>
      </c>
      <c r="B250" s="6" t="s">
        <v>315</v>
      </c>
      <c r="C250" s="7" t="s">
        <v>506</v>
      </c>
      <c r="D250" s="14">
        <v>23</v>
      </c>
      <c r="E250" s="13" t="s">
        <v>604</v>
      </c>
      <c r="F250" s="42">
        <v>3512000</v>
      </c>
      <c r="G250" s="43">
        <v>1404800</v>
      </c>
      <c r="H250" s="16">
        <v>3512000</v>
      </c>
      <c r="I250" s="19">
        <v>1404800</v>
      </c>
      <c r="J250" s="20">
        <v>230000</v>
      </c>
      <c r="K250" s="32">
        <f>'7'!K28</f>
        <v>0</v>
      </c>
      <c r="L250" s="44">
        <v>2107000</v>
      </c>
      <c r="M250" s="14" t="s">
        <v>348</v>
      </c>
      <c r="N250" s="14" t="s">
        <v>348</v>
      </c>
      <c r="O250" s="14">
        <v>7</v>
      </c>
      <c r="P250" s="14"/>
    </row>
    <row r="251" spans="1:16" ht="31.8" thickBot="1" x14ac:dyDescent="0.3">
      <c r="A251" s="5" t="s">
        <v>335</v>
      </c>
      <c r="B251" s="6" t="s">
        <v>316</v>
      </c>
      <c r="C251" s="7" t="s">
        <v>627</v>
      </c>
      <c r="D251" s="14">
        <v>25</v>
      </c>
      <c r="E251" s="13" t="s">
        <v>814</v>
      </c>
      <c r="F251" s="42">
        <v>8000000</v>
      </c>
      <c r="G251" s="43">
        <v>2050000</v>
      </c>
      <c r="H251" s="16">
        <v>8000000</v>
      </c>
      <c r="I251" s="19">
        <v>2050000</v>
      </c>
      <c r="J251" s="20">
        <v>250000</v>
      </c>
      <c r="K251" s="32">
        <f>'7'!K29</f>
        <v>0</v>
      </c>
      <c r="L251" s="44">
        <v>4800000</v>
      </c>
      <c r="M251" s="14" t="s">
        <v>348</v>
      </c>
      <c r="N251" s="14" t="s">
        <v>348</v>
      </c>
      <c r="O251" s="14">
        <v>7</v>
      </c>
      <c r="P251" s="14"/>
    </row>
    <row r="252" spans="1:16" ht="31.8" thickBot="1" x14ac:dyDescent="0.3">
      <c r="A252" s="5" t="s">
        <v>336</v>
      </c>
      <c r="B252" s="6" t="s">
        <v>317</v>
      </c>
      <c r="C252" s="7" t="s">
        <v>629</v>
      </c>
      <c r="D252" s="14">
        <v>20</v>
      </c>
      <c r="E252" s="13" t="s">
        <v>814</v>
      </c>
      <c r="F252" s="42">
        <v>6800000</v>
      </c>
      <c r="G252" s="43">
        <v>1700000</v>
      </c>
      <c r="H252" s="16">
        <v>6800000</v>
      </c>
      <c r="I252" s="19">
        <v>1700000</v>
      </c>
      <c r="J252" s="20">
        <v>200000</v>
      </c>
      <c r="K252" s="32">
        <f>'7'!K30</f>
        <v>0</v>
      </c>
      <c r="L252" s="44">
        <v>4080000</v>
      </c>
      <c r="M252" s="14" t="s">
        <v>348</v>
      </c>
      <c r="N252" s="14" t="s">
        <v>348</v>
      </c>
      <c r="O252" s="14">
        <v>7</v>
      </c>
      <c r="P252" s="14"/>
    </row>
    <row r="253" spans="1:16" ht="31.8" thickBot="1" x14ac:dyDescent="0.3">
      <c r="A253" s="5" t="s">
        <v>780</v>
      </c>
      <c r="B253" s="6" t="s">
        <v>318</v>
      </c>
      <c r="C253" s="7" t="s">
        <v>507</v>
      </c>
      <c r="D253" s="14">
        <v>19</v>
      </c>
      <c r="E253" s="13" t="s">
        <v>568</v>
      </c>
      <c r="F253" s="42">
        <v>927000</v>
      </c>
      <c r="G253" s="43">
        <v>370800</v>
      </c>
      <c r="H253" s="16">
        <v>927000</v>
      </c>
      <c r="I253" s="19">
        <v>370800</v>
      </c>
      <c r="J253" s="20">
        <v>190000</v>
      </c>
      <c r="K253" s="32">
        <f>'4'!K30</f>
        <v>0</v>
      </c>
      <c r="L253" s="44">
        <v>680000</v>
      </c>
      <c r="M253" s="14" t="s">
        <v>348</v>
      </c>
      <c r="N253" s="14">
        <v>442</v>
      </c>
      <c r="O253" s="14">
        <v>4</v>
      </c>
      <c r="P253" s="14"/>
    </row>
    <row r="254" spans="1:16" ht="31.8" thickBot="1" x14ac:dyDescent="0.3">
      <c r="A254" s="5" t="s">
        <v>787</v>
      </c>
      <c r="B254" s="6" t="s">
        <v>319</v>
      </c>
      <c r="C254" s="7" t="s">
        <v>508</v>
      </c>
      <c r="D254" s="14">
        <v>21</v>
      </c>
      <c r="E254" s="13" t="s">
        <v>589</v>
      </c>
      <c r="F254" s="42">
        <v>900000</v>
      </c>
      <c r="G254" s="43">
        <v>360000</v>
      </c>
      <c r="H254" s="16">
        <v>900000</v>
      </c>
      <c r="I254" s="19">
        <v>360000</v>
      </c>
      <c r="J254" s="20">
        <v>210000</v>
      </c>
      <c r="K254" s="32">
        <f>'4'!K31</f>
        <v>0</v>
      </c>
      <c r="L254" s="44">
        <v>540000</v>
      </c>
      <c r="M254" s="14">
        <v>400</v>
      </c>
      <c r="N254" s="14" t="s">
        <v>348</v>
      </c>
      <c r="O254" s="14">
        <v>4</v>
      </c>
      <c r="P254" s="14"/>
    </row>
    <row r="255" spans="1:16" ht="16.8" thickBot="1" x14ac:dyDescent="0.3">
      <c r="A255" s="9"/>
      <c r="B255" s="10"/>
      <c r="C255" s="11" t="s">
        <v>762</v>
      </c>
      <c r="D255" s="28"/>
      <c r="E255" s="52"/>
      <c r="F255" s="52"/>
      <c r="G255" s="52"/>
      <c r="H255" s="52"/>
      <c r="I255" s="53">
        <v>418622000</v>
      </c>
      <c r="J255" s="38">
        <v>58830000</v>
      </c>
      <c r="K255" s="38">
        <f>SUM(K2:K254)</f>
        <v>0</v>
      </c>
      <c r="L255" s="54"/>
      <c r="M255" s="55"/>
      <c r="N255" s="55"/>
      <c r="O255" s="55"/>
      <c r="P255" s="52"/>
    </row>
  </sheetData>
  <sheetProtection password="DF4F" sheet="1" objects="1" scenarios="1"/>
  <mergeCells count="110">
    <mergeCell ref="B207:B208"/>
    <mergeCell ref="B218:B219"/>
    <mergeCell ref="B236:B237"/>
    <mergeCell ref="B240:B241"/>
    <mergeCell ref="H30:H31"/>
    <mergeCell ref="I30:I31"/>
    <mergeCell ref="H112:H113"/>
    <mergeCell ref="I112:I113"/>
    <mergeCell ref="H67:H68"/>
    <mergeCell ref="I67:I68"/>
    <mergeCell ref="B112:B113"/>
    <mergeCell ref="B127:B128"/>
    <mergeCell ref="B134:B135"/>
    <mergeCell ref="B163:B164"/>
    <mergeCell ref="B165:B167"/>
    <mergeCell ref="B202:B203"/>
    <mergeCell ref="B30:B31"/>
    <mergeCell ref="B39:B40"/>
    <mergeCell ref="B48:B49"/>
    <mergeCell ref="B63:B64"/>
    <mergeCell ref="B67:B68"/>
    <mergeCell ref="B82:B83"/>
    <mergeCell ref="H127:H128"/>
    <mergeCell ref="I127:I128"/>
    <mergeCell ref="J30:J31"/>
    <mergeCell ref="L30:L31"/>
    <mergeCell ref="M30:M31"/>
    <mergeCell ref="N30:N31"/>
    <mergeCell ref="H39:H40"/>
    <mergeCell ref="I39:I40"/>
    <mergeCell ref="J39:J40"/>
    <mergeCell ref="L39:L40"/>
    <mergeCell ref="M39:M40"/>
    <mergeCell ref="N39:N40"/>
    <mergeCell ref="M48:M49"/>
    <mergeCell ref="N48:N49"/>
    <mergeCell ref="H63:H64"/>
    <mergeCell ref="I63:I64"/>
    <mergeCell ref="J63:J64"/>
    <mergeCell ref="L63:L64"/>
    <mergeCell ref="M63:M64"/>
    <mergeCell ref="N63:N64"/>
    <mergeCell ref="J112:J113"/>
    <mergeCell ref="L112:L113"/>
    <mergeCell ref="M112:M113"/>
    <mergeCell ref="N112:N113"/>
    <mergeCell ref="H48:H49"/>
    <mergeCell ref="I48:I49"/>
    <mergeCell ref="J48:J49"/>
    <mergeCell ref="L48:L49"/>
    <mergeCell ref="J127:J128"/>
    <mergeCell ref="L127:L128"/>
    <mergeCell ref="M127:M128"/>
    <mergeCell ref="N127:N128"/>
    <mergeCell ref="J67:J68"/>
    <mergeCell ref="L67:L68"/>
    <mergeCell ref="M67:M68"/>
    <mergeCell ref="N67:N68"/>
    <mergeCell ref="H82:H83"/>
    <mergeCell ref="I82:I83"/>
    <mergeCell ref="J82:J83"/>
    <mergeCell ref="L82:L83"/>
    <mergeCell ref="M82:M83"/>
    <mergeCell ref="N82:N83"/>
    <mergeCell ref="H163:H164"/>
    <mergeCell ref="I163:I164"/>
    <mergeCell ref="J163:J164"/>
    <mergeCell ref="L163:L164"/>
    <mergeCell ref="M163:M164"/>
    <mergeCell ref="N163:N164"/>
    <mergeCell ref="H134:H135"/>
    <mergeCell ref="I134:I135"/>
    <mergeCell ref="J134:J135"/>
    <mergeCell ref="L134:L135"/>
    <mergeCell ref="M134:M135"/>
    <mergeCell ref="N134:N135"/>
    <mergeCell ref="H202:H203"/>
    <mergeCell ref="I202:I203"/>
    <mergeCell ref="J202:J203"/>
    <mergeCell ref="L202:L203"/>
    <mergeCell ref="M202:M203"/>
    <mergeCell ref="N202:N203"/>
    <mergeCell ref="H165:H167"/>
    <mergeCell ref="I165:I167"/>
    <mergeCell ref="J165:J167"/>
    <mergeCell ref="L165:L167"/>
    <mergeCell ref="M165:M167"/>
    <mergeCell ref="N165:N167"/>
    <mergeCell ref="N236:N237"/>
    <mergeCell ref="H218:H219"/>
    <mergeCell ref="J218:J219"/>
    <mergeCell ref="I218:I219"/>
    <mergeCell ref="L218:L219"/>
    <mergeCell ref="M218:M219"/>
    <mergeCell ref="N218:N219"/>
    <mergeCell ref="H207:H208"/>
    <mergeCell ref="I207:I208"/>
    <mergeCell ref="J207:J208"/>
    <mergeCell ref="L207:L208"/>
    <mergeCell ref="M207:M208"/>
    <mergeCell ref="N207:N208"/>
    <mergeCell ref="H240:H241"/>
    <mergeCell ref="I240:I241"/>
    <mergeCell ref="J240:J241"/>
    <mergeCell ref="L240:L241"/>
    <mergeCell ref="H236:H237"/>
    <mergeCell ref="I236:I237"/>
    <mergeCell ref="J236:J237"/>
    <mergeCell ref="L236:L237"/>
    <mergeCell ref="M236:M23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2" manualBreakCount="2">
    <brk id="62" max="15" man="1"/>
    <brk id="81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75" zoomScaleNormal="75" zoomScaleSheetLayoutView="75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5.109375" style="45" customWidth="1"/>
    <col min="7" max="7" width="16" style="45" customWidth="1"/>
    <col min="8" max="9" width="16.33203125" style="45" customWidth="1"/>
    <col min="10" max="11" width="14.6640625" style="45" customWidth="1"/>
    <col min="12" max="12" width="12.33203125" style="45" customWidth="1"/>
    <col min="13" max="13" width="12" style="45" customWidth="1"/>
    <col min="14" max="14" width="12.44140625" style="45" customWidth="1"/>
    <col min="15" max="15" width="6.109375" style="45" customWidth="1"/>
    <col min="16" max="16" width="3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47.4" thickBot="1" x14ac:dyDescent="0.3">
      <c r="A2" s="5" t="s">
        <v>37</v>
      </c>
      <c r="B2" s="6" t="s">
        <v>37</v>
      </c>
      <c r="C2" s="7" t="s">
        <v>205</v>
      </c>
      <c r="D2" s="14">
        <v>16</v>
      </c>
      <c r="E2" s="14" t="s">
        <v>575</v>
      </c>
      <c r="F2" s="16">
        <v>3979000</v>
      </c>
      <c r="G2" s="43">
        <v>1420000</v>
      </c>
      <c r="H2" s="16">
        <v>3979000</v>
      </c>
      <c r="I2" s="19">
        <v>1420000</v>
      </c>
      <c r="J2" s="20">
        <v>160000</v>
      </c>
      <c r="K2" s="32"/>
      <c r="L2" s="44">
        <v>2560000</v>
      </c>
      <c r="M2" s="14" t="s">
        <v>348</v>
      </c>
      <c r="N2" s="14" t="s">
        <v>348</v>
      </c>
      <c r="O2" s="14">
        <v>8</v>
      </c>
      <c r="P2" s="14"/>
    </row>
    <row r="3" spans="1:16" ht="47.4" thickBot="1" x14ac:dyDescent="0.3">
      <c r="A3" s="5" t="s">
        <v>38</v>
      </c>
      <c r="B3" s="6" t="s">
        <v>38</v>
      </c>
      <c r="C3" s="7" t="s">
        <v>217</v>
      </c>
      <c r="D3" s="14">
        <v>37</v>
      </c>
      <c r="E3" s="14" t="s">
        <v>587</v>
      </c>
      <c r="F3" s="16">
        <v>3261000</v>
      </c>
      <c r="G3" s="43">
        <v>1304400</v>
      </c>
      <c r="H3" s="16">
        <v>3261000</v>
      </c>
      <c r="I3" s="19">
        <v>1304400</v>
      </c>
      <c r="J3" s="20">
        <v>300000</v>
      </c>
      <c r="K3" s="32"/>
      <c r="L3" s="44">
        <v>1957000</v>
      </c>
      <c r="M3" s="44">
        <v>1000</v>
      </c>
      <c r="N3" s="44">
        <v>1400</v>
      </c>
      <c r="O3" s="14">
        <v>8</v>
      </c>
      <c r="P3" s="14"/>
    </row>
    <row r="4" spans="1:16" ht="31.8" thickBot="1" x14ac:dyDescent="0.3">
      <c r="A4" s="5" t="s">
        <v>39</v>
      </c>
      <c r="B4" s="102" t="s">
        <v>39</v>
      </c>
      <c r="C4" s="7" t="s">
        <v>218</v>
      </c>
      <c r="D4" s="14">
        <v>100</v>
      </c>
      <c r="E4" s="14" t="s">
        <v>572</v>
      </c>
      <c r="F4" s="16">
        <v>7637000</v>
      </c>
      <c r="G4" s="48">
        <v>3054800</v>
      </c>
      <c r="H4" s="86">
        <v>11413000</v>
      </c>
      <c r="I4" s="88">
        <v>4565200</v>
      </c>
      <c r="J4" s="90">
        <v>300000</v>
      </c>
      <c r="K4" s="32"/>
      <c r="L4" s="94">
        <v>12625000</v>
      </c>
      <c r="M4" s="94">
        <v>1500</v>
      </c>
      <c r="N4" s="94">
        <v>1500</v>
      </c>
      <c r="O4" s="14">
        <v>8</v>
      </c>
      <c r="P4" s="14"/>
    </row>
    <row r="5" spans="1:16" ht="31.8" thickBot="1" x14ac:dyDescent="0.3">
      <c r="A5" s="5" t="s">
        <v>40</v>
      </c>
      <c r="B5" s="103"/>
      <c r="C5" s="7" t="s">
        <v>218</v>
      </c>
      <c r="D5" s="14">
        <v>100</v>
      </c>
      <c r="E5" s="14" t="s">
        <v>604</v>
      </c>
      <c r="F5" s="16">
        <v>3776000</v>
      </c>
      <c r="G5" s="48">
        <v>1510400</v>
      </c>
      <c r="H5" s="87"/>
      <c r="I5" s="89"/>
      <c r="J5" s="91"/>
      <c r="K5" s="83"/>
      <c r="L5" s="95"/>
      <c r="M5" s="95"/>
      <c r="N5" s="95"/>
      <c r="O5" s="14">
        <v>8</v>
      </c>
      <c r="P5" s="14" t="s">
        <v>784</v>
      </c>
    </row>
    <row r="6" spans="1:16" ht="47.4" thickBot="1" x14ac:dyDescent="0.3">
      <c r="A6" s="5" t="s">
        <v>76</v>
      </c>
      <c r="B6" s="102" t="s">
        <v>72</v>
      </c>
      <c r="C6" s="7" t="s">
        <v>640</v>
      </c>
      <c r="D6" s="14">
        <v>330</v>
      </c>
      <c r="E6" s="14" t="s">
        <v>579</v>
      </c>
      <c r="F6" s="42">
        <v>10943000</v>
      </c>
      <c r="G6" s="48">
        <v>4377200</v>
      </c>
      <c r="H6" s="86">
        <v>16144000</v>
      </c>
      <c r="I6" s="88">
        <v>6457600</v>
      </c>
      <c r="J6" s="90">
        <v>300000</v>
      </c>
      <c r="K6" s="83"/>
      <c r="L6" s="94">
        <v>11602000</v>
      </c>
      <c r="M6" s="96" t="s">
        <v>562</v>
      </c>
      <c r="N6" s="96" t="s">
        <v>348</v>
      </c>
      <c r="O6" s="14">
        <v>8</v>
      </c>
      <c r="P6" s="14"/>
    </row>
    <row r="7" spans="1:16" ht="47.4" thickBot="1" x14ac:dyDescent="0.3">
      <c r="A7" s="5" t="s">
        <v>77</v>
      </c>
      <c r="B7" s="103"/>
      <c r="C7" s="7" t="s">
        <v>640</v>
      </c>
      <c r="D7" s="14">
        <v>330</v>
      </c>
      <c r="E7" s="14" t="s">
        <v>641</v>
      </c>
      <c r="F7" s="42">
        <v>5201000</v>
      </c>
      <c r="G7" s="48">
        <v>2080400</v>
      </c>
      <c r="H7" s="87"/>
      <c r="I7" s="89"/>
      <c r="J7" s="91"/>
      <c r="K7" s="83"/>
      <c r="L7" s="95"/>
      <c r="M7" s="97"/>
      <c r="N7" s="97"/>
      <c r="O7" s="14">
        <v>8</v>
      </c>
      <c r="P7" s="14" t="s">
        <v>642</v>
      </c>
    </row>
    <row r="8" spans="1:16" ht="31.8" thickBot="1" x14ac:dyDescent="0.3">
      <c r="A8" s="5" t="s">
        <v>78</v>
      </c>
      <c r="B8" s="6" t="s">
        <v>73</v>
      </c>
      <c r="C8" s="7" t="s">
        <v>349</v>
      </c>
      <c r="D8" s="14">
        <v>47</v>
      </c>
      <c r="E8" s="14" t="s">
        <v>600</v>
      </c>
      <c r="F8" s="42">
        <v>3997000</v>
      </c>
      <c r="G8" s="43">
        <v>1598800</v>
      </c>
      <c r="H8" s="16">
        <v>3997000</v>
      </c>
      <c r="I8" s="19">
        <v>1598800</v>
      </c>
      <c r="J8" s="20">
        <v>300000</v>
      </c>
      <c r="K8" s="32"/>
      <c r="L8" s="44">
        <v>2398000</v>
      </c>
      <c r="M8" s="44">
        <v>1000</v>
      </c>
      <c r="N8" s="14" t="s">
        <v>348</v>
      </c>
      <c r="O8" s="14">
        <v>8</v>
      </c>
      <c r="P8" s="14" t="s">
        <v>537</v>
      </c>
    </row>
    <row r="9" spans="1:16" ht="63" thickBot="1" x14ac:dyDescent="0.3">
      <c r="A9" s="5" t="s">
        <v>79</v>
      </c>
      <c r="B9" s="6" t="s">
        <v>74</v>
      </c>
      <c r="C9" s="7" t="s">
        <v>351</v>
      </c>
      <c r="D9" s="14">
        <v>125</v>
      </c>
      <c r="E9" s="14" t="s">
        <v>663</v>
      </c>
      <c r="F9" s="42">
        <v>7500000</v>
      </c>
      <c r="G9" s="43">
        <v>3000000</v>
      </c>
      <c r="H9" s="16">
        <v>7500000</v>
      </c>
      <c r="I9" s="19">
        <v>3000000</v>
      </c>
      <c r="J9" s="20">
        <v>300000</v>
      </c>
      <c r="K9" s="32"/>
      <c r="L9" s="44">
        <v>6000000</v>
      </c>
      <c r="M9" s="14" t="s">
        <v>348</v>
      </c>
      <c r="N9" s="44">
        <v>2000</v>
      </c>
      <c r="O9" s="14">
        <v>8</v>
      </c>
      <c r="P9" s="14"/>
    </row>
    <row r="10" spans="1:16" ht="31.8" thickBot="1" x14ac:dyDescent="0.3">
      <c r="A10" s="5" t="s">
        <v>172</v>
      </c>
      <c r="B10" s="6" t="s">
        <v>157</v>
      </c>
      <c r="C10" s="7" t="s">
        <v>411</v>
      </c>
      <c r="D10" s="14">
        <v>65</v>
      </c>
      <c r="E10" s="14" t="s">
        <v>604</v>
      </c>
      <c r="F10" s="42">
        <v>4960000</v>
      </c>
      <c r="G10" s="43">
        <v>1984000</v>
      </c>
      <c r="H10" s="16">
        <v>4960000</v>
      </c>
      <c r="I10" s="19">
        <v>1984000</v>
      </c>
      <c r="J10" s="20">
        <v>300000</v>
      </c>
      <c r="K10" s="32"/>
      <c r="L10" s="44">
        <v>2976000</v>
      </c>
      <c r="M10" s="14" t="s">
        <v>348</v>
      </c>
      <c r="N10" s="14" t="s">
        <v>348</v>
      </c>
      <c r="O10" s="14">
        <v>8</v>
      </c>
      <c r="P10" s="14" t="s">
        <v>784</v>
      </c>
    </row>
    <row r="11" spans="1:16" ht="31.8" thickBot="1" x14ac:dyDescent="0.3">
      <c r="A11" s="5" t="s">
        <v>173</v>
      </c>
      <c r="B11" s="6" t="s">
        <v>164</v>
      </c>
      <c r="C11" s="7" t="s">
        <v>412</v>
      </c>
      <c r="D11" s="14">
        <v>52</v>
      </c>
      <c r="E11" s="14" t="s">
        <v>572</v>
      </c>
      <c r="F11" s="42">
        <v>3475000</v>
      </c>
      <c r="G11" s="43">
        <v>1390000</v>
      </c>
      <c r="H11" s="16">
        <v>3475000</v>
      </c>
      <c r="I11" s="19">
        <v>1390000</v>
      </c>
      <c r="J11" s="20">
        <v>300000</v>
      </c>
      <c r="K11" s="32"/>
      <c r="L11" s="44">
        <v>2085000</v>
      </c>
      <c r="M11" s="14">
        <v>700</v>
      </c>
      <c r="N11" s="14">
        <v>700</v>
      </c>
      <c r="O11" s="14">
        <v>8</v>
      </c>
      <c r="P11" s="46"/>
    </row>
    <row r="12" spans="1:16" ht="47.4" thickBot="1" x14ac:dyDescent="0.3">
      <c r="A12" s="5" t="s">
        <v>252</v>
      </c>
      <c r="B12" s="6" t="s">
        <v>228</v>
      </c>
      <c r="C12" s="7" t="s">
        <v>453</v>
      </c>
      <c r="D12" s="14">
        <v>108</v>
      </c>
      <c r="E12" s="14" t="s">
        <v>708</v>
      </c>
      <c r="F12" s="42">
        <v>28618000</v>
      </c>
      <c r="G12" s="43">
        <v>7860000</v>
      </c>
      <c r="H12" s="16">
        <v>28618000</v>
      </c>
      <c r="I12" s="19">
        <v>7860000</v>
      </c>
      <c r="J12" s="20">
        <v>300000</v>
      </c>
      <c r="K12" s="32"/>
      <c r="L12" s="44">
        <v>25653000</v>
      </c>
      <c r="M12" s="14">
        <v>750</v>
      </c>
      <c r="N12" s="14">
        <v>800</v>
      </c>
      <c r="O12" s="14">
        <v>8</v>
      </c>
      <c r="P12" s="14"/>
    </row>
    <row r="13" spans="1:16" ht="31.8" thickBot="1" x14ac:dyDescent="0.3">
      <c r="A13" s="5" t="s">
        <v>253</v>
      </c>
      <c r="B13" s="6" t="s">
        <v>229</v>
      </c>
      <c r="C13" s="7" t="s">
        <v>452</v>
      </c>
      <c r="D13" s="14">
        <v>41</v>
      </c>
      <c r="E13" s="14" t="s">
        <v>709</v>
      </c>
      <c r="F13" s="42">
        <v>4382000</v>
      </c>
      <c r="G13" s="43">
        <v>1752800</v>
      </c>
      <c r="H13" s="16">
        <v>4382000</v>
      </c>
      <c r="I13" s="19">
        <v>1752800</v>
      </c>
      <c r="J13" s="20">
        <v>300000</v>
      </c>
      <c r="K13" s="32"/>
      <c r="L13" s="44">
        <v>5800000</v>
      </c>
      <c r="M13" s="44">
        <v>2750</v>
      </c>
      <c r="N13" s="44">
        <v>2980</v>
      </c>
      <c r="O13" s="14">
        <v>8</v>
      </c>
      <c r="P13" s="14"/>
    </row>
    <row r="14" spans="1:16" ht="63" thickBot="1" x14ac:dyDescent="0.3">
      <c r="A14" s="5" t="s">
        <v>328</v>
      </c>
      <c r="B14" s="6" t="s">
        <v>309</v>
      </c>
      <c r="C14" s="7" t="s">
        <v>503</v>
      </c>
      <c r="D14" s="14">
        <v>162</v>
      </c>
      <c r="E14" s="14" t="s">
        <v>725</v>
      </c>
      <c r="F14" s="42">
        <v>7844000</v>
      </c>
      <c r="G14" s="43">
        <v>3137600</v>
      </c>
      <c r="H14" s="16">
        <v>7844000</v>
      </c>
      <c r="I14" s="19">
        <v>3137600</v>
      </c>
      <c r="J14" s="20">
        <v>300000</v>
      </c>
      <c r="K14" s="32"/>
      <c r="L14" s="44">
        <v>4707000</v>
      </c>
      <c r="M14" s="14">
        <v>800</v>
      </c>
      <c r="N14" s="44">
        <v>1600</v>
      </c>
      <c r="O14" s="14">
        <v>8</v>
      </c>
      <c r="P14" s="14"/>
    </row>
    <row r="15" spans="1:16" ht="63" thickBot="1" x14ac:dyDescent="0.3">
      <c r="A15" s="5" t="s">
        <v>329</v>
      </c>
      <c r="B15" s="6" t="s">
        <v>310</v>
      </c>
      <c r="C15" s="7" t="s">
        <v>555</v>
      </c>
      <c r="D15" s="14">
        <v>115</v>
      </c>
      <c r="E15" s="14" t="s">
        <v>661</v>
      </c>
      <c r="F15" s="42">
        <v>1039000</v>
      </c>
      <c r="G15" s="43">
        <v>415600</v>
      </c>
      <c r="H15" s="16">
        <v>1039000</v>
      </c>
      <c r="I15" s="19">
        <v>415600</v>
      </c>
      <c r="J15" s="20">
        <v>300000</v>
      </c>
      <c r="K15" s="32"/>
      <c r="L15" s="44">
        <v>1039000</v>
      </c>
      <c r="M15" s="14">
        <v>750</v>
      </c>
      <c r="N15" s="14" t="s">
        <v>348</v>
      </c>
      <c r="O15" s="14">
        <v>8</v>
      </c>
      <c r="P15" s="14"/>
    </row>
    <row r="16" spans="1:16" ht="16.8" thickBot="1" x14ac:dyDescent="0.3">
      <c r="A16" s="25"/>
      <c r="B16" s="26"/>
      <c r="C16" s="27" t="s">
        <v>763</v>
      </c>
      <c r="D16" s="26"/>
      <c r="E16" s="26"/>
      <c r="F16" s="28"/>
      <c r="G16" s="28"/>
      <c r="H16" s="28"/>
      <c r="I16" s="29">
        <v>114647466</v>
      </c>
      <c r="J16" s="29">
        <v>21000000</v>
      </c>
      <c r="K16" s="29">
        <f>SUM(K2:K15)</f>
        <v>0</v>
      </c>
      <c r="L16" s="28"/>
      <c r="M16" s="57"/>
      <c r="N16" s="57"/>
      <c r="O16" s="58"/>
      <c r="P16" s="59"/>
    </row>
  </sheetData>
  <mergeCells count="14">
    <mergeCell ref="N4:N5"/>
    <mergeCell ref="B4:B5"/>
    <mergeCell ref="H4:H5"/>
    <mergeCell ref="I4:I5"/>
    <mergeCell ref="J4:J5"/>
    <mergeCell ref="L4:L5"/>
    <mergeCell ref="M4:M5"/>
    <mergeCell ref="N6:N7"/>
    <mergeCell ref="B6:B7"/>
    <mergeCell ref="H6:H7"/>
    <mergeCell ref="I6:I7"/>
    <mergeCell ref="J6:J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16" zoomScale="75" zoomScaleNormal="75" zoomScaleSheetLayoutView="75" workbookViewId="0">
      <selection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5.109375" style="45" customWidth="1"/>
    <col min="7" max="7" width="16" style="45" customWidth="1"/>
    <col min="8" max="8" width="15.6640625" style="45" customWidth="1"/>
    <col min="9" max="9" width="15.44140625" style="45" customWidth="1"/>
    <col min="10" max="11" width="14.6640625" style="45" customWidth="1"/>
    <col min="12" max="13" width="12.33203125" style="45" customWidth="1"/>
    <col min="14" max="14" width="11.6640625" style="45" customWidth="1"/>
    <col min="15" max="15" width="6.33203125" style="45" customWidth="1"/>
    <col min="16" max="16" width="35" style="45" customWidth="1"/>
  </cols>
  <sheetData>
    <row r="1" spans="1:16" ht="94.2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47.4" thickBot="1" x14ac:dyDescent="0.3">
      <c r="A2" s="5" t="s">
        <v>176</v>
      </c>
      <c r="B2" s="6" t="s">
        <v>167</v>
      </c>
      <c r="C2" s="7" t="s">
        <v>548</v>
      </c>
      <c r="D2" s="14">
        <v>19</v>
      </c>
      <c r="E2" s="14" t="s">
        <v>696</v>
      </c>
      <c r="F2" s="42">
        <v>1109000</v>
      </c>
      <c r="G2" s="43">
        <v>443600</v>
      </c>
      <c r="H2" s="16">
        <v>1109000</v>
      </c>
      <c r="I2" s="19">
        <v>443600</v>
      </c>
      <c r="J2" s="20">
        <v>190000</v>
      </c>
      <c r="K2" s="32"/>
      <c r="L2" s="44">
        <v>665302</v>
      </c>
      <c r="M2" s="14">
        <v>350</v>
      </c>
      <c r="N2" s="14">
        <v>600</v>
      </c>
      <c r="O2" s="14">
        <v>9</v>
      </c>
      <c r="P2" s="14"/>
    </row>
    <row r="3" spans="1:16" ht="47.4" thickBot="1" x14ac:dyDescent="0.3">
      <c r="A3" s="5" t="s">
        <v>177</v>
      </c>
      <c r="B3" s="6" t="s">
        <v>168</v>
      </c>
      <c r="C3" s="7" t="s">
        <v>549</v>
      </c>
      <c r="D3" s="14">
        <v>18</v>
      </c>
      <c r="E3" s="14" t="s">
        <v>697</v>
      </c>
      <c r="F3" s="42">
        <v>1590000</v>
      </c>
      <c r="G3" s="43">
        <v>636000</v>
      </c>
      <c r="H3" s="16">
        <v>1590000</v>
      </c>
      <c r="I3" s="19">
        <v>636000</v>
      </c>
      <c r="J3" s="20">
        <v>180000</v>
      </c>
      <c r="K3" s="32"/>
      <c r="L3" s="44">
        <v>953953</v>
      </c>
      <c r="M3" s="14">
        <v>350</v>
      </c>
      <c r="N3" s="14" t="s">
        <v>348</v>
      </c>
      <c r="O3" s="14">
        <v>9</v>
      </c>
      <c r="P3" s="14"/>
    </row>
    <row r="4" spans="1:16" ht="47.4" thickBot="1" x14ac:dyDescent="0.3">
      <c r="A4" s="5" t="s">
        <v>178</v>
      </c>
      <c r="B4" s="6" t="s">
        <v>169</v>
      </c>
      <c r="C4" s="7" t="s">
        <v>550</v>
      </c>
      <c r="D4" s="14">
        <v>19</v>
      </c>
      <c r="E4" s="14" t="s">
        <v>697</v>
      </c>
      <c r="F4" s="42">
        <v>1590000</v>
      </c>
      <c r="G4" s="43">
        <v>636000</v>
      </c>
      <c r="H4" s="16">
        <v>1590000</v>
      </c>
      <c r="I4" s="19">
        <v>636000</v>
      </c>
      <c r="J4" s="20">
        <v>190000</v>
      </c>
      <c r="K4" s="32"/>
      <c r="L4" s="44">
        <v>953953</v>
      </c>
      <c r="M4" s="14">
        <v>300</v>
      </c>
      <c r="N4" s="14" t="s">
        <v>348</v>
      </c>
      <c r="O4" s="14">
        <v>9</v>
      </c>
      <c r="P4" s="14"/>
    </row>
    <row r="5" spans="1:16" ht="47.4" thickBot="1" x14ac:dyDescent="0.3">
      <c r="A5" s="5" t="s">
        <v>179</v>
      </c>
      <c r="B5" s="6" t="s">
        <v>170</v>
      </c>
      <c r="C5" s="7" t="s">
        <v>551</v>
      </c>
      <c r="D5" s="14">
        <v>20</v>
      </c>
      <c r="E5" s="14" t="s">
        <v>697</v>
      </c>
      <c r="F5" s="42">
        <v>1590000</v>
      </c>
      <c r="G5" s="43">
        <v>636000</v>
      </c>
      <c r="H5" s="16">
        <v>1590000</v>
      </c>
      <c r="I5" s="19">
        <v>636000</v>
      </c>
      <c r="J5" s="20">
        <v>200000</v>
      </c>
      <c r="K5" s="32"/>
      <c r="L5" s="44">
        <v>953953</v>
      </c>
      <c r="M5" s="14">
        <v>300</v>
      </c>
      <c r="N5" s="14" t="s">
        <v>348</v>
      </c>
      <c r="O5" s="14">
        <v>9</v>
      </c>
      <c r="P5" s="14"/>
    </row>
    <row r="6" spans="1:16" ht="47.4" thickBot="1" x14ac:dyDescent="0.3">
      <c r="A6" s="5" t="s">
        <v>330</v>
      </c>
      <c r="B6" s="6" t="s">
        <v>311</v>
      </c>
      <c r="C6" s="7" t="s">
        <v>554</v>
      </c>
      <c r="D6" s="14">
        <v>19</v>
      </c>
      <c r="E6" s="14" t="s">
        <v>697</v>
      </c>
      <c r="F6" s="42">
        <v>1590000</v>
      </c>
      <c r="G6" s="43">
        <v>636000</v>
      </c>
      <c r="H6" s="16">
        <v>1590000</v>
      </c>
      <c r="I6" s="19">
        <v>636000</v>
      </c>
      <c r="J6" s="20">
        <v>190000</v>
      </c>
      <c r="K6" s="32"/>
      <c r="L6" s="44">
        <v>953953</v>
      </c>
      <c r="M6" s="14">
        <v>400</v>
      </c>
      <c r="N6" s="14" t="s">
        <v>348</v>
      </c>
      <c r="O6" s="14">
        <v>9</v>
      </c>
      <c r="P6" s="14"/>
    </row>
    <row r="7" spans="1:16" ht="47.4" thickBot="1" x14ac:dyDescent="0.3">
      <c r="A7" s="5" t="s">
        <v>331</v>
      </c>
      <c r="B7" s="6" t="s">
        <v>312</v>
      </c>
      <c r="C7" s="7" t="s">
        <v>556</v>
      </c>
      <c r="D7" s="14">
        <v>17</v>
      </c>
      <c r="E7" s="14" t="s">
        <v>697</v>
      </c>
      <c r="F7" s="42">
        <v>1590000</v>
      </c>
      <c r="G7" s="43">
        <v>636000</v>
      </c>
      <c r="H7" s="16">
        <v>1590000</v>
      </c>
      <c r="I7" s="19">
        <v>636000</v>
      </c>
      <c r="J7" s="20">
        <v>170000</v>
      </c>
      <c r="K7" s="32"/>
      <c r="L7" s="44">
        <v>953953</v>
      </c>
      <c r="M7" s="14">
        <v>370</v>
      </c>
      <c r="N7" s="14" t="s">
        <v>348</v>
      </c>
      <c r="O7" s="14">
        <v>9</v>
      </c>
      <c r="P7" s="14"/>
    </row>
    <row r="8" spans="1:16" ht="31.8" thickBot="1" x14ac:dyDescent="0.3">
      <c r="A8" s="13" t="s">
        <v>28</v>
      </c>
      <c r="B8" s="14" t="s">
        <v>27</v>
      </c>
      <c r="C8" s="23" t="s">
        <v>234</v>
      </c>
      <c r="D8" s="22">
        <v>13</v>
      </c>
      <c r="E8" s="14" t="s">
        <v>602</v>
      </c>
      <c r="F8" s="16">
        <v>12121000</v>
      </c>
      <c r="G8" s="17">
        <v>1210000</v>
      </c>
      <c r="H8" s="60">
        <v>12121000</v>
      </c>
      <c r="I8" s="19">
        <v>1210000</v>
      </c>
      <c r="J8" s="20">
        <v>300000</v>
      </c>
      <c r="K8" s="32"/>
      <c r="L8" s="44">
        <v>11825000</v>
      </c>
      <c r="M8" s="14" t="s">
        <v>348</v>
      </c>
      <c r="N8" s="14" t="s">
        <v>348</v>
      </c>
      <c r="O8" s="14">
        <v>9</v>
      </c>
      <c r="P8" s="14"/>
    </row>
    <row r="9" spans="1:16" ht="63" thickBot="1" x14ac:dyDescent="0.3">
      <c r="A9" s="13" t="s">
        <v>29</v>
      </c>
      <c r="B9" s="14" t="s">
        <v>28</v>
      </c>
      <c r="C9" s="23" t="s">
        <v>235</v>
      </c>
      <c r="D9" s="22">
        <v>16</v>
      </c>
      <c r="E9" s="14" t="s">
        <v>737</v>
      </c>
      <c r="F9" s="16">
        <v>7280000</v>
      </c>
      <c r="G9" s="17">
        <v>1420000</v>
      </c>
      <c r="H9" s="60">
        <v>7280000</v>
      </c>
      <c r="I9" s="19">
        <v>1420000</v>
      </c>
      <c r="J9" s="20">
        <v>300000</v>
      </c>
      <c r="K9" s="32"/>
      <c r="L9" s="44">
        <v>6280000</v>
      </c>
      <c r="M9" s="14" t="s">
        <v>348</v>
      </c>
      <c r="N9" s="14" t="s">
        <v>348</v>
      </c>
      <c r="O9" s="14">
        <v>9</v>
      </c>
      <c r="P9" s="14"/>
    </row>
    <row r="10" spans="1:16" ht="31.8" thickBot="1" x14ac:dyDescent="0.3">
      <c r="A10" s="13" t="s">
        <v>41</v>
      </c>
      <c r="B10" s="14" t="s">
        <v>39</v>
      </c>
      <c r="C10" s="23" t="s">
        <v>338</v>
      </c>
      <c r="D10" s="22">
        <v>17</v>
      </c>
      <c r="E10" s="14" t="s">
        <v>601</v>
      </c>
      <c r="F10" s="16">
        <v>1525000</v>
      </c>
      <c r="G10" s="17">
        <v>610000</v>
      </c>
      <c r="H10" s="60">
        <v>1525000</v>
      </c>
      <c r="I10" s="19">
        <v>610000</v>
      </c>
      <c r="J10" s="20">
        <v>300000</v>
      </c>
      <c r="K10" s="32"/>
      <c r="L10" s="44">
        <v>1200000</v>
      </c>
      <c r="M10" s="14" t="s">
        <v>348</v>
      </c>
      <c r="N10" s="14" t="s">
        <v>348</v>
      </c>
      <c r="O10" s="14">
        <v>9</v>
      </c>
      <c r="P10" s="14"/>
    </row>
    <row r="11" spans="1:16" ht="31.8" thickBot="1" x14ac:dyDescent="0.3">
      <c r="A11" s="13" t="s">
        <v>42</v>
      </c>
      <c r="B11" s="14" t="s">
        <v>40</v>
      </c>
      <c r="C11" s="23" t="s">
        <v>528</v>
      </c>
      <c r="D11" s="22">
        <v>15</v>
      </c>
      <c r="E11" s="14" t="s">
        <v>645</v>
      </c>
      <c r="F11" s="16">
        <v>6189000</v>
      </c>
      <c r="G11" s="17">
        <v>1350000</v>
      </c>
      <c r="H11" s="60">
        <v>6189000</v>
      </c>
      <c r="I11" s="19">
        <v>1350000</v>
      </c>
      <c r="J11" s="20">
        <v>300000</v>
      </c>
      <c r="K11" s="32"/>
      <c r="L11" s="44">
        <v>6200000</v>
      </c>
      <c r="M11" s="14" t="s">
        <v>559</v>
      </c>
      <c r="N11" s="14" t="s">
        <v>348</v>
      </c>
      <c r="O11" s="14">
        <v>9</v>
      </c>
      <c r="P11" s="14"/>
    </row>
    <row r="12" spans="1:16" ht="31.8" thickBot="1" x14ac:dyDescent="0.3">
      <c r="A12" s="13" t="s">
        <v>43</v>
      </c>
      <c r="B12" s="14" t="s">
        <v>41</v>
      </c>
      <c r="C12" s="23" t="s">
        <v>511</v>
      </c>
      <c r="D12" s="22">
        <v>27</v>
      </c>
      <c r="E12" s="14" t="s">
        <v>821</v>
      </c>
      <c r="F12" s="16">
        <v>3090000</v>
      </c>
      <c r="G12" s="17">
        <v>1236000</v>
      </c>
      <c r="H12" s="60">
        <v>3090000</v>
      </c>
      <c r="I12" s="19">
        <v>1236000</v>
      </c>
      <c r="J12" s="20">
        <v>300000</v>
      </c>
      <c r="K12" s="32"/>
      <c r="L12" s="44">
        <v>1854000</v>
      </c>
      <c r="M12" s="14" t="s">
        <v>348</v>
      </c>
      <c r="N12" s="14" t="s">
        <v>348</v>
      </c>
      <c r="O12" s="14">
        <v>9</v>
      </c>
      <c r="P12" s="14"/>
    </row>
    <row r="13" spans="1:16" ht="47.4" thickBot="1" x14ac:dyDescent="0.3">
      <c r="A13" s="13" t="s">
        <v>44</v>
      </c>
      <c r="B13" s="96" t="s">
        <v>42</v>
      </c>
      <c r="C13" s="23" t="s">
        <v>509</v>
      </c>
      <c r="D13" s="22">
        <v>77</v>
      </c>
      <c r="E13" s="14" t="s">
        <v>743</v>
      </c>
      <c r="F13" s="16">
        <v>2884000</v>
      </c>
      <c r="G13" s="30">
        <v>1153600</v>
      </c>
      <c r="H13" s="86">
        <v>8629000</v>
      </c>
      <c r="I13" s="88">
        <v>3451600</v>
      </c>
      <c r="J13" s="90">
        <v>300000</v>
      </c>
      <c r="K13" s="32"/>
      <c r="L13" s="94">
        <v>1731000</v>
      </c>
      <c r="M13" s="96">
        <v>630</v>
      </c>
      <c r="N13" s="94">
        <v>4500</v>
      </c>
      <c r="O13" s="14">
        <v>9</v>
      </c>
      <c r="P13" s="21" t="s">
        <v>538</v>
      </c>
    </row>
    <row r="14" spans="1:16" ht="47.4" thickBot="1" x14ac:dyDescent="0.3">
      <c r="A14" s="13" t="s">
        <v>45</v>
      </c>
      <c r="B14" s="106"/>
      <c r="C14" s="23" t="s">
        <v>509</v>
      </c>
      <c r="D14" s="22">
        <v>77</v>
      </c>
      <c r="E14" s="14" t="s">
        <v>764</v>
      </c>
      <c r="F14" s="16">
        <v>5745000</v>
      </c>
      <c r="G14" s="30">
        <v>2298000</v>
      </c>
      <c r="H14" s="107"/>
      <c r="I14" s="108"/>
      <c r="J14" s="109"/>
      <c r="K14" s="33"/>
      <c r="L14" s="95"/>
      <c r="M14" s="97"/>
      <c r="N14" s="95"/>
      <c r="O14" s="14">
        <v>9</v>
      </c>
      <c r="P14" s="14" t="s">
        <v>744</v>
      </c>
    </row>
    <row r="15" spans="1:16" ht="31.8" thickBot="1" x14ac:dyDescent="0.3">
      <c r="A15" s="13" t="s">
        <v>46</v>
      </c>
      <c r="B15" s="14" t="s">
        <v>43</v>
      </c>
      <c r="C15" s="23" t="s">
        <v>765</v>
      </c>
      <c r="D15" s="22">
        <v>74</v>
      </c>
      <c r="E15" s="14" t="s">
        <v>572</v>
      </c>
      <c r="F15" s="16">
        <v>1200000</v>
      </c>
      <c r="G15" s="17">
        <v>480000</v>
      </c>
      <c r="H15" s="60">
        <v>1200000</v>
      </c>
      <c r="I15" s="19">
        <v>480000</v>
      </c>
      <c r="J15" s="20">
        <v>300000</v>
      </c>
      <c r="K15" s="32"/>
      <c r="L15" s="44">
        <v>720000</v>
      </c>
      <c r="M15" s="14" t="s">
        <v>348</v>
      </c>
      <c r="N15" s="44">
        <v>2500</v>
      </c>
      <c r="O15" s="14">
        <v>9</v>
      </c>
      <c r="P15" s="14" t="s">
        <v>766</v>
      </c>
    </row>
    <row r="16" spans="1:16" ht="31.8" thickBot="1" x14ac:dyDescent="0.3">
      <c r="A16" s="13" t="s">
        <v>47</v>
      </c>
      <c r="B16" s="14" t="s">
        <v>44</v>
      </c>
      <c r="C16" s="23" t="s">
        <v>510</v>
      </c>
      <c r="D16" s="22">
        <v>20</v>
      </c>
      <c r="E16" s="14" t="s">
        <v>616</v>
      </c>
      <c r="F16" s="16">
        <v>1021000</v>
      </c>
      <c r="G16" s="17">
        <v>408400</v>
      </c>
      <c r="H16" s="60">
        <v>1021000</v>
      </c>
      <c r="I16" s="19">
        <v>408400</v>
      </c>
      <c r="J16" s="20">
        <v>300000</v>
      </c>
      <c r="K16" s="32"/>
      <c r="L16" s="44">
        <v>650000</v>
      </c>
      <c r="M16" s="14">
        <v>550</v>
      </c>
      <c r="N16" s="14" t="s">
        <v>348</v>
      </c>
      <c r="O16" s="14">
        <v>9</v>
      </c>
      <c r="P16" s="14"/>
    </row>
    <row r="17" spans="1:16" ht="47.4" thickBot="1" x14ac:dyDescent="0.3">
      <c r="A17" s="13" t="s">
        <v>48</v>
      </c>
      <c r="B17" s="14" t="s">
        <v>45</v>
      </c>
      <c r="C17" s="23" t="s">
        <v>745</v>
      </c>
      <c r="D17" s="22">
        <v>20</v>
      </c>
      <c r="E17" s="14" t="s">
        <v>746</v>
      </c>
      <c r="F17" s="16">
        <v>2950000</v>
      </c>
      <c r="G17" s="17">
        <v>1180000</v>
      </c>
      <c r="H17" s="60">
        <v>2950000</v>
      </c>
      <c r="I17" s="19">
        <v>1180000</v>
      </c>
      <c r="J17" s="20">
        <v>300000</v>
      </c>
      <c r="K17" s="32"/>
      <c r="L17" s="44">
        <v>1950000</v>
      </c>
      <c r="M17" s="14" t="s">
        <v>348</v>
      </c>
      <c r="N17" s="14" t="s">
        <v>348</v>
      </c>
      <c r="O17" s="14">
        <v>9</v>
      </c>
      <c r="P17" s="14"/>
    </row>
    <row r="18" spans="1:16" ht="47.4" thickBot="1" x14ac:dyDescent="0.3">
      <c r="A18" s="13" t="s">
        <v>49</v>
      </c>
      <c r="B18" s="14" t="s">
        <v>46</v>
      </c>
      <c r="C18" s="23" t="s">
        <v>657</v>
      </c>
      <c r="D18" s="22">
        <v>20</v>
      </c>
      <c r="E18" s="14" t="s">
        <v>658</v>
      </c>
      <c r="F18" s="16">
        <v>13948000</v>
      </c>
      <c r="G18" s="17">
        <v>1700000</v>
      </c>
      <c r="H18" s="60">
        <v>13948000</v>
      </c>
      <c r="I18" s="19">
        <v>1700000</v>
      </c>
      <c r="J18" s="20">
        <v>300000</v>
      </c>
      <c r="K18" s="32"/>
      <c r="L18" s="44">
        <v>8400000</v>
      </c>
      <c r="M18" s="14">
        <v>850</v>
      </c>
      <c r="N18" s="44">
        <v>1700</v>
      </c>
      <c r="O18" s="14">
        <v>9</v>
      </c>
      <c r="P18" s="14"/>
    </row>
    <row r="19" spans="1:16" ht="31.8" thickBot="1" x14ac:dyDescent="0.3">
      <c r="A19" s="13" t="s">
        <v>50</v>
      </c>
      <c r="B19" s="14" t="s">
        <v>47</v>
      </c>
      <c r="C19" s="23" t="s">
        <v>353</v>
      </c>
      <c r="D19" s="22">
        <v>35</v>
      </c>
      <c r="E19" s="14" t="s">
        <v>616</v>
      </c>
      <c r="F19" s="16">
        <v>16850000</v>
      </c>
      <c r="G19" s="17">
        <v>2750000</v>
      </c>
      <c r="H19" s="60">
        <v>16850000</v>
      </c>
      <c r="I19" s="19">
        <v>2750000</v>
      </c>
      <c r="J19" s="20">
        <v>300000</v>
      </c>
      <c r="K19" s="32"/>
      <c r="L19" s="44">
        <v>16000000</v>
      </c>
      <c r="M19" s="14" t="s">
        <v>560</v>
      </c>
      <c r="N19" s="14" t="s">
        <v>348</v>
      </c>
      <c r="O19" s="14">
        <v>9</v>
      </c>
      <c r="P19" s="14"/>
    </row>
    <row r="20" spans="1:16" ht="31.8" thickBot="1" x14ac:dyDescent="0.3">
      <c r="A20" s="13" t="s">
        <v>68</v>
      </c>
      <c r="B20" s="14" t="s">
        <v>65</v>
      </c>
      <c r="C20" s="23" t="s">
        <v>752</v>
      </c>
      <c r="D20" s="14">
        <v>12</v>
      </c>
      <c r="E20" s="14" t="s">
        <v>755</v>
      </c>
      <c r="F20" s="16">
        <v>14996000</v>
      </c>
      <c r="G20" s="17">
        <v>1140000</v>
      </c>
      <c r="H20" s="60">
        <v>14996000</v>
      </c>
      <c r="I20" s="19">
        <v>1140000</v>
      </c>
      <c r="J20" s="20">
        <v>300000</v>
      </c>
      <c r="K20" s="32"/>
      <c r="L20" s="44">
        <v>8998000</v>
      </c>
      <c r="M20" s="14" t="s">
        <v>348</v>
      </c>
      <c r="N20" s="14" t="s">
        <v>348</v>
      </c>
      <c r="O20" s="14">
        <v>9</v>
      </c>
      <c r="P20" s="14"/>
    </row>
    <row r="21" spans="1:16" ht="31.8" thickBot="1" x14ac:dyDescent="0.3">
      <c r="A21" s="13" t="s">
        <v>69</v>
      </c>
      <c r="B21" s="14" t="s">
        <v>66</v>
      </c>
      <c r="C21" s="23" t="s">
        <v>753</v>
      </c>
      <c r="D21" s="14">
        <v>12</v>
      </c>
      <c r="E21" s="14" t="s">
        <v>756</v>
      </c>
      <c r="F21" s="16">
        <v>7544000</v>
      </c>
      <c r="G21" s="17">
        <v>1140000</v>
      </c>
      <c r="H21" s="60">
        <v>7544000</v>
      </c>
      <c r="I21" s="19">
        <v>1140000</v>
      </c>
      <c r="J21" s="20">
        <v>300000</v>
      </c>
      <c r="K21" s="32"/>
      <c r="L21" s="44">
        <v>4529000</v>
      </c>
      <c r="M21" s="14" t="s">
        <v>348</v>
      </c>
      <c r="N21" s="14" t="s">
        <v>348</v>
      </c>
      <c r="O21" s="14">
        <v>9</v>
      </c>
      <c r="P21" s="14"/>
    </row>
    <row r="22" spans="1:16" ht="47.4" thickBot="1" x14ac:dyDescent="0.3">
      <c r="A22" s="13" t="s">
        <v>70</v>
      </c>
      <c r="B22" s="14" t="s">
        <v>67</v>
      </c>
      <c r="C22" s="23" t="s">
        <v>754</v>
      </c>
      <c r="D22" s="14">
        <v>7</v>
      </c>
      <c r="E22" s="14" t="s">
        <v>579</v>
      </c>
      <c r="F22" s="16">
        <v>5974000</v>
      </c>
      <c r="G22" s="17">
        <v>790000</v>
      </c>
      <c r="H22" s="60">
        <v>5974000</v>
      </c>
      <c r="I22" s="19">
        <v>790000</v>
      </c>
      <c r="J22" s="20">
        <v>300000</v>
      </c>
      <c r="K22" s="32"/>
      <c r="L22" s="44">
        <v>3585000</v>
      </c>
      <c r="M22" s="14" t="s">
        <v>348</v>
      </c>
      <c r="N22" s="14" t="s">
        <v>348</v>
      </c>
      <c r="O22" s="14">
        <v>9</v>
      </c>
      <c r="P22" s="14"/>
    </row>
    <row r="23" spans="1:16" ht="47.4" thickBot="1" x14ac:dyDescent="0.3">
      <c r="A23" s="13" t="s">
        <v>71</v>
      </c>
      <c r="B23" s="14" t="s">
        <v>68</v>
      </c>
      <c r="C23" s="23" t="s">
        <v>454</v>
      </c>
      <c r="D23" s="14">
        <v>16</v>
      </c>
      <c r="E23" s="14" t="s">
        <v>575</v>
      </c>
      <c r="F23" s="16">
        <v>3955000</v>
      </c>
      <c r="G23" s="17">
        <v>1420000</v>
      </c>
      <c r="H23" s="60">
        <v>3955000</v>
      </c>
      <c r="I23" s="19">
        <v>1420000</v>
      </c>
      <c r="J23" s="20">
        <v>300000</v>
      </c>
      <c r="K23" s="32"/>
      <c r="L23" s="44">
        <v>2373000</v>
      </c>
      <c r="M23" s="14" t="s">
        <v>348</v>
      </c>
      <c r="N23" s="14" t="s">
        <v>348</v>
      </c>
      <c r="O23" s="14">
        <v>9</v>
      </c>
      <c r="P23" s="14"/>
    </row>
    <row r="24" spans="1:16" ht="63" thickBot="1" x14ac:dyDescent="0.3">
      <c r="A24" s="13" t="s">
        <v>72</v>
      </c>
      <c r="B24" s="14" t="s">
        <v>69</v>
      </c>
      <c r="C24" s="23" t="s">
        <v>455</v>
      </c>
      <c r="D24" s="14">
        <v>16</v>
      </c>
      <c r="E24" s="14" t="s">
        <v>729</v>
      </c>
      <c r="F24" s="16">
        <v>1108000</v>
      </c>
      <c r="G24" s="17">
        <v>443200</v>
      </c>
      <c r="H24" s="60">
        <v>1108000</v>
      </c>
      <c r="I24" s="19">
        <v>443200</v>
      </c>
      <c r="J24" s="20">
        <v>300000</v>
      </c>
      <c r="K24" s="32"/>
      <c r="L24" s="44">
        <v>665000</v>
      </c>
      <c r="M24" s="14" t="s">
        <v>348</v>
      </c>
      <c r="N24" s="14" t="s">
        <v>348</v>
      </c>
      <c r="O24" s="14">
        <v>9</v>
      </c>
      <c r="P24" s="14"/>
    </row>
    <row r="25" spans="1:16" ht="16.8" thickBot="1" x14ac:dyDescent="0.3">
      <c r="A25" s="25"/>
      <c r="B25" s="26"/>
      <c r="C25" s="27" t="s">
        <v>763</v>
      </c>
      <c r="D25" s="26"/>
      <c r="E25" s="26"/>
      <c r="F25" s="28"/>
      <c r="G25" s="28"/>
      <c r="H25" s="28"/>
      <c r="I25" s="29">
        <v>114647466</v>
      </c>
      <c r="J25" s="29">
        <v>21000000</v>
      </c>
      <c r="K25" s="29">
        <f>SUM(K2:K24)</f>
        <v>0</v>
      </c>
      <c r="L25" s="28"/>
      <c r="M25" s="57"/>
      <c r="N25" s="57"/>
      <c r="O25" s="58"/>
      <c r="P25" s="59"/>
    </row>
  </sheetData>
  <mergeCells count="7">
    <mergeCell ref="N13:N14"/>
    <mergeCell ref="B13:B14"/>
    <mergeCell ref="H13:H14"/>
    <mergeCell ref="I13:I14"/>
    <mergeCell ref="J13:J14"/>
    <mergeCell ref="L13:L14"/>
    <mergeCell ref="M13:M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75" zoomScaleNormal="75" zoomScaleSheetLayoutView="75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5.33203125" style="45" customWidth="1"/>
    <col min="7" max="7" width="16" style="45" customWidth="1"/>
    <col min="8" max="8" width="15.6640625" style="45" customWidth="1"/>
    <col min="9" max="9" width="15.44140625" style="45" customWidth="1"/>
    <col min="10" max="11" width="14.6640625" style="45" customWidth="1"/>
    <col min="12" max="12" width="12.33203125" style="45" customWidth="1"/>
    <col min="13" max="13" width="12.88671875" style="45" customWidth="1"/>
    <col min="14" max="14" width="12.33203125" style="45" customWidth="1"/>
    <col min="15" max="15" width="6.109375" style="45" customWidth="1"/>
    <col min="16" max="16" width="3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47.4" thickBot="1" x14ac:dyDescent="0.3">
      <c r="A2" s="13" t="s">
        <v>15</v>
      </c>
      <c r="B2" s="14" t="s">
        <v>8</v>
      </c>
      <c r="C2" s="15" t="s">
        <v>632</v>
      </c>
      <c r="D2" s="22">
        <v>74</v>
      </c>
      <c r="E2" s="14" t="s">
        <v>631</v>
      </c>
      <c r="F2" s="16">
        <v>6999000</v>
      </c>
      <c r="G2" s="17">
        <v>2799600</v>
      </c>
      <c r="H2" s="60">
        <v>6999000</v>
      </c>
      <c r="I2" s="19">
        <v>2799600</v>
      </c>
      <c r="J2" s="20">
        <v>300000</v>
      </c>
      <c r="K2" s="32"/>
      <c r="L2" s="44">
        <v>4299000</v>
      </c>
      <c r="M2" s="44">
        <v>1000</v>
      </c>
      <c r="N2" s="14" t="s">
        <v>348</v>
      </c>
      <c r="O2" s="14">
        <v>10</v>
      </c>
      <c r="P2" s="40"/>
    </row>
    <row r="3" spans="1:16" ht="31.8" thickBot="1" x14ac:dyDescent="0.3">
      <c r="A3" s="13" t="s">
        <v>26</v>
      </c>
      <c r="B3" s="14" t="s">
        <v>15</v>
      </c>
      <c r="C3" s="15" t="s">
        <v>734</v>
      </c>
      <c r="D3" s="22">
        <v>200</v>
      </c>
      <c r="E3" s="14" t="s">
        <v>735</v>
      </c>
      <c r="F3" s="16">
        <v>4432000</v>
      </c>
      <c r="G3" s="17">
        <v>1772800</v>
      </c>
      <c r="H3" s="60">
        <v>4432000</v>
      </c>
      <c r="I3" s="19">
        <v>1772800</v>
      </c>
      <c r="J3" s="20">
        <v>300000</v>
      </c>
      <c r="K3" s="32"/>
      <c r="L3" s="44">
        <v>2600000</v>
      </c>
      <c r="M3" s="14" t="s">
        <v>348</v>
      </c>
      <c r="N3" s="14" t="s">
        <v>348</v>
      </c>
      <c r="O3" s="14">
        <v>10</v>
      </c>
      <c r="P3" s="46" t="s">
        <v>733</v>
      </c>
    </row>
    <row r="4" spans="1:16" ht="47.4" thickBot="1" x14ac:dyDescent="0.3">
      <c r="A4" s="13" t="s">
        <v>51</v>
      </c>
      <c r="B4" s="14" t="s">
        <v>48</v>
      </c>
      <c r="C4" s="15" t="s">
        <v>356</v>
      </c>
      <c r="D4" s="22">
        <v>36</v>
      </c>
      <c r="E4" s="14" t="s">
        <v>579</v>
      </c>
      <c r="F4" s="16">
        <v>40000000</v>
      </c>
      <c r="G4" s="17">
        <v>2820000</v>
      </c>
      <c r="H4" s="60">
        <v>40000000</v>
      </c>
      <c r="I4" s="19">
        <v>2820000</v>
      </c>
      <c r="J4" s="20">
        <v>300000</v>
      </c>
      <c r="K4" s="32"/>
      <c r="L4" s="51">
        <v>37180000</v>
      </c>
      <c r="M4" s="14">
        <v>850</v>
      </c>
      <c r="N4" s="14">
        <v>900</v>
      </c>
      <c r="O4" s="14">
        <v>10</v>
      </c>
      <c r="P4" s="14"/>
    </row>
    <row r="5" spans="1:16" ht="31.8" thickBot="1" x14ac:dyDescent="0.3">
      <c r="A5" s="13" t="s">
        <v>52</v>
      </c>
      <c r="B5" s="14" t="s">
        <v>49</v>
      </c>
      <c r="C5" s="15" t="s">
        <v>357</v>
      </c>
      <c r="D5" s="22">
        <v>35</v>
      </c>
      <c r="E5" s="14" t="s">
        <v>598</v>
      </c>
      <c r="F5" s="16">
        <v>2787000</v>
      </c>
      <c r="G5" s="17">
        <v>1114800</v>
      </c>
      <c r="H5" s="60">
        <v>2787000</v>
      </c>
      <c r="I5" s="19">
        <v>1114800</v>
      </c>
      <c r="J5" s="20">
        <v>300000</v>
      </c>
      <c r="K5" s="32"/>
      <c r="L5" s="51">
        <v>1672000</v>
      </c>
      <c r="M5" s="14">
        <v>900</v>
      </c>
      <c r="N5" s="14" t="s">
        <v>348</v>
      </c>
      <c r="O5" s="14">
        <v>10</v>
      </c>
      <c r="P5" s="14"/>
    </row>
    <row r="6" spans="1:16" ht="47.4" thickBot="1" x14ac:dyDescent="0.3">
      <c r="A6" s="13" t="s">
        <v>53</v>
      </c>
      <c r="B6" s="14" t="s">
        <v>50</v>
      </c>
      <c r="C6" s="15" t="s">
        <v>595</v>
      </c>
      <c r="D6" s="24">
        <v>54</v>
      </c>
      <c r="E6" s="14" t="s">
        <v>594</v>
      </c>
      <c r="F6" s="16">
        <v>6000000</v>
      </c>
      <c r="G6" s="17">
        <v>2400000</v>
      </c>
      <c r="H6" s="60">
        <v>6000000</v>
      </c>
      <c r="I6" s="19">
        <v>2400000</v>
      </c>
      <c r="J6" s="20">
        <v>300000</v>
      </c>
      <c r="K6" s="32"/>
      <c r="L6" s="51">
        <v>3600000</v>
      </c>
      <c r="M6" s="14" t="s">
        <v>348</v>
      </c>
      <c r="N6" s="44">
        <v>1000</v>
      </c>
      <c r="O6" s="14">
        <v>10</v>
      </c>
      <c r="P6" s="14"/>
    </row>
    <row r="7" spans="1:16" ht="47.4" thickBot="1" x14ac:dyDescent="0.3">
      <c r="A7" s="13" t="s">
        <v>54</v>
      </c>
      <c r="B7" s="14" t="s">
        <v>51</v>
      </c>
      <c r="C7" s="15" t="s">
        <v>543</v>
      </c>
      <c r="D7" s="21">
        <v>54</v>
      </c>
      <c r="E7" s="14" t="s">
        <v>594</v>
      </c>
      <c r="F7" s="16">
        <v>6000000</v>
      </c>
      <c r="G7" s="17">
        <v>2400000</v>
      </c>
      <c r="H7" s="60">
        <v>6000000</v>
      </c>
      <c r="I7" s="19">
        <v>2400000</v>
      </c>
      <c r="J7" s="20">
        <v>300000</v>
      </c>
      <c r="K7" s="32"/>
      <c r="L7" s="51">
        <v>3600000</v>
      </c>
      <c r="M7" s="14">
        <v>900</v>
      </c>
      <c r="N7" s="14" t="s">
        <v>348</v>
      </c>
      <c r="O7" s="14">
        <v>10</v>
      </c>
      <c r="P7" s="14"/>
    </row>
    <row r="8" spans="1:16" ht="47.4" thickBot="1" x14ac:dyDescent="0.3">
      <c r="A8" s="13" t="s">
        <v>55</v>
      </c>
      <c r="B8" s="14" t="s">
        <v>52</v>
      </c>
      <c r="C8" s="15" t="s">
        <v>358</v>
      </c>
      <c r="D8" s="24">
        <v>64</v>
      </c>
      <c r="E8" s="14" t="s">
        <v>579</v>
      </c>
      <c r="F8" s="16">
        <v>10229000</v>
      </c>
      <c r="G8" s="17">
        <v>4091600</v>
      </c>
      <c r="H8" s="60">
        <v>10229000</v>
      </c>
      <c r="I8" s="19">
        <v>4091600</v>
      </c>
      <c r="J8" s="20">
        <v>300000</v>
      </c>
      <c r="K8" s="32"/>
      <c r="L8" s="51">
        <v>8500000</v>
      </c>
      <c r="M8" s="14" t="s">
        <v>348</v>
      </c>
      <c r="N8" s="14" t="s">
        <v>348</v>
      </c>
      <c r="O8" s="14">
        <v>10</v>
      </c>
      <c r="P8" s="14"/>
    </row>
    <row r="9" spans="1:16" ht="47.4" thickBot="1" x14ac:dyDescent="0.3">
      <c r="A9" s="13" t="s">
        <v>65</v>
      </c>
      <c r="B9" s="14" t="s">
        <v>62</v>
      </c>
      <c r="C9" s="15" t="s">
        <v>423</v>
      </c>
      <c r="D9" s="14">
        <v>53</v>
      </c>
      <c r="E9" s="14" t="s">
        <v>751</v>
      </c>
      <c r="F9" s="16">
        <v>1981000</v>
      </c>
      <c r="G9" s="17">
        <v>792400</v>
      </c>
      <c r="H9" s="60">
        <v>1981000</v>
      </c>
      <c r="I9" s="19">
        <v>792400</v>
      </c>
      <c r="J9" s="20">
        <v>300000</v>
      </c>
      <c r="K9" s="32"/>
      <c r="L9" s="44">
        <v>1981000</v>
      </c>
      <c r="M9" s="14" t="s">
        <v>348</v>
      </c>
      <c r="N9" s="14" t="s">
        <v>348</v>
      </c>
      <c r="O9" s="14">
        <v>10</v>
      </c>
      <c r="P9" s="14"/>
    </row>
    <row r="10" spans="1:16" ht="47.4" thickBot="1" x14ac:dyDescent="0.3">
      <c r="A10" s="13" t="s">
        <v>67</v>
      </c>
      <c r="B10" s="14" t="s">
        <v>64</v>
      </c>
      <c r="C10" s="15" t="s">
        <v>425</v>
      </c>
      <c r="D10" s="14">
        <v>86</v>
      </c>
      <c r="E10" s="14" t="s">
        <v>635</v>
      </c>
      <c r="F10" s="16">
        <v>4000000</v>
      </c>
      <c r="G10" s="17">
        <v>1600000</v>
      </c>
      <c r="H10" s="60">
        <v>4000000</v>
      </c>
      <c r="I10" s="19">
        <v>1600000</v>
      </c>
      <c r="J10" s="20">
        <v>300000</v>
      </c>
      <c r="K10" s="32"/>
      <c r="L10" s="44">
        <v>4000000</v>
      </c>
      <c r="M10" s="14" t="s">
        <v>348</v>
      </c>
      <c r="N10" s="44">
        <v>1000</v>
      </c>
      <c r="O10" s="14">
        <v>10</v>
      </c>
      <c r="P10" s="14"/>
    </row>
    <row r="11" spans="1:16" ht="63" thickBot="1" x14ac:dyDescent="0.3">
      <c r="A11" s="13" t="s">
        <v>79</v>
      </c>
      <c r="B11" s="14" t="s">
        <v>76</v>
      </c>
      <c r="C11" s="15" t="s">
        <v>501</v>
      </c>
      <c r="D11" s="14">
        <v>34</v>
      </c>
      <c r="E11" s="14" t="s">
        <v>660</v>
      </c>
      <c r="F11" s="16">
        <v>1374000</v>
      </c>
      <c r="G11" s="17">
        <v>549600</v>
      </c>
      <c r="H11" s="60">
        <v>1374000</v>
      </c>
      <c r="I11" s="19">
        <v>549600</v>
      </c>
      <c r="J11" s="20">
        <v>300000</v>
      </c>
      <c r="K11" s="32"/>
      <c r="L11" s="44">
        <v>825000</v>
      </c>
      <c r="M11" s="14">
        <v>900</v>
      </c>
      <c r="N11" s="14" t="s">
        <v>348</v>
      </c>
      <c r="O11" s="14">
        <v>10</v>
      </c>
      <c r="P11" s="14"/>
    </row>
    <row r="12" spans="1:16" ht="47.4" thickBot="1" x14ac:dyDescent="0.3">
      <c r="A12" s="13" t="s">
        <v>80</v>
      </c>
      <c r="B12" s="14" t="s">
        <v>77</v>
      </c>
      <c r="C12" s="15" t="s">
        <v>596</v>
      </c>
      <c r="D12" s="14">
        <v>55</v>
      </c>
      <c r="E12" s="14" t="s">
        <v>594</v>
      </c>
      <c r="F12" s="16">
        <v>6000000</v>
      </c>
      <c r="G12" s="17">
        <v>2400000</v>
      </c>
      <c r="H12" s="60">
        <v>6000000</v>
      </c>
      <c r="I12" s="19">
        <v>2400000</v>
      </c>
      <c r="J12" s="20">
        <v>300000</v>
      </c>
      <c r="K12" s="32"/>
      <c r="L12" s="44">
        <v>3600000</v>
      </c>
      <c r="M12" s="14" t="s">
        <v>348</v>
      </c>
      <c r="N12" s="14" t="s">
        <v>348</v>
      </c>
      <c r="O12" s="14">
        <v>10</v>
      </c>
      <c r="P12" s="14"/>
    </row>
    <row r="13" spans="1:16" ht="47.4" thickBot="1" x14ac:dyDescent="0.3">
      <c r="A13" s="13" t="s">
        <v>81</v>
      </c>
      <c r="B13" s="14" t="s">
        <v>78</v>
      </c>
      <c r="C13" s="15" t="s">
        <v>597</v>
      </c>
      <c r="D13" s="14">
        <v>55</v>
      </c>
      <c r="E13" s="14" t="s">
        <v>594</v>
      </c>
      <c r="F13" s="16">
        <v>6000000</v>
      </c>
      <c r="G13" s="17">
        <v>2400000</v>
      </c>
      <c r="H13" s="60">
        <v>6000000</v>
      </c>
      <c r="I13" s="19">
        <v>2400000</v>
      </c>
      <c r="J13" s="20">
        <v>300000</v>
      </c>
      <c r="K13" s="32"/>
      <c r="L13" s="44">
        <v>3600000</v>
      </c>
      <c r="M13" s="14" t="s">
        <v>348</v>
      </c>
      <c r="N13" s="14" t="s">
        <v>348</v>
      </c>
      <c r="O13" s="14">
        <v>10</v>
      </c>
      <c r="P13" s="14"/>
    </row>
    <row r="14" spans="1:16" ht="78.599999999999994" thickBot="1" x14ac:dyDescent="0.3">
      <c r="A14" s="13" t="s">
        <v>82</v>
      </c>
      <c r="B14" s="14" t="s">
        <v>79</v>
      </c>
      <c r="C14" s="15" t="s">
        <v>542</v>
      </c>
      <c r="D14" s="14">
        <v>129</v>
      </c>
      <c r="E14" s="14" t="s">
        <v>569</v>
      </c>
      <c r="F14" s="16">
        <v>3351000</v>
      </c>
      <c r="G14" s="17">
        <v>1340400</v>
      </c>
      <c r="H14" s="60">
        <v>3351000</v>
      </c>
      <c r="I14" s="19">
        <v>1340400</v>
      </c>
      <c r="J14" s="20">
        <v>300000</v>
      </c>
      <c r="K14" s="32"/>
      <c r="L14" s="44">
        <v>2500000</v>
      </c>
      <c r="M14" s="14" t="s">
        <v>348</v>
      </c>
      <c r="N14" s="44">
        <v>1000</v>
      </c>
      <c r="O14" s="14">
        <v>10</v>
      </c>
      <c r="P14" s="14"/>
    </row>
    <row r="15" spans="1:16" ht="47.4" thickBot="1" x14ac:dyDescent="0.3">
      <c r="A15" s="13" t="s">
        <v>83</v>
      </c>
      <c r="B15" s="14" t="s">
        <v>80</v>
      </c>
      <c r="C15" s="15" t="s">
        <v>502</v>
      </c>
      <c r="D15" s="14">
        <v>64</v>
      </c>
      <c r="E15" s="14" t="s">
        <v>758</v>
      </c>
      <c r="F15" s="16">
        <v>2915000</v>
      </c>
      <c r="G15" s="17">
        <v>1166000</v>
      </c>
      <c r="H15" s="60">
        <v>2915000</v>
      </c>
      <c r="I15" s="19">
        <v>1166000</v>
      </c>
      <c r="J15" s="20">
        <v>300000</v>
      </c>
      <c r="K15" s="32"/>
      <c r="L15" s="44">
        <v>1915000</v>
      </c>
      <c r="M15" s="14">
        <v>400</v>
      </c>
      <c r="N15" s="44">
        <v>1000</v>
      </c>
      <c r="O15" s="14">
        <v>10</v>
      </c>
      <c r="P15" s="14"/>
    </row>
    <row r="16" spans="1:16" ht="16.8" thickBot="1" x14ac:dyDescent="0.3">
      <c r="A16" s="25"/>
      <c r="B16" s="26"/>
      <c r="C16" s="27" t="s">
        <v>763</v>
      </c>
      <c r="D16" s="26"/>
      <c r="E16" s="26"/>
      <c r="F16" s="28"/>
      <c r="G16" s="28"/>
      <c r="H16" s="28"/>
      <c r="I16" s="29">
        <v>114647466</v>
      </c>
      <c r="J16" s="29">
        <v>21000000</v>
      </c>
      <c r="K16" s="29">
        <f>SUM(K2:K15)</f>
        <v>0</v>
      </c>
      <c r="L16" s="28"/>
      <c r="M16" s="57"/>
      <c r="N16" s="57"/>
      <c r="O16" s="58"/>
      <c r="P16" s="59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75" zoomScaleNormal="75" zoomScaleSheetLayoutView="75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customWidth="1"/>
    <col min="6" max="6" width="13.5546875" customWidth="1"/>
    <col min="7" max="7" width="16" customWidth="1"/>
    <col min="8" max="8" width="14.6640625" customWidth="1"/>
    <col min="9" max="9" width="13.5546875" customWidth="1"/>
    <col min="10" max="11" width="14.6640625" customWidth="1"/>
    <col min="12" max="14" width="12.109375" style="45" customWidth="1"/>
    <col min="15" max="15" width="5.88671875" style="45" bestFit="1" customWidth="1"/>
    <col min="16" max="16" width="23.664062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3" t="s">
        <v>759</v>
      </c>
      <c r="E1" s="3" t="s">
        <v>1</v>
      </c>
      <c r="F1" s="3" t="s">
        <v>113</v>
      </c>
      <c r="G1" s="3" t="s">
        <v>20</v>
      </c>
      <c r="H1" s="3" t="s">
        <v>112</v>
      </c>
      <c r="I1" s="3" t="s">
        <v>796</v>
      </c>
      <c r="J1" s="4" t="s">
        <v>19</v>
      </c>
      <c r="K1" s="31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31.8" thickBot="1" x14ac:dyDescent="0.3">
      <c r="A2" s="13" t="s">
        <v>11</v>
      </c>
      <c r="B2" s="14" t="s">
        <v>11</v>
      </c>
      <c r="C2" s="15" t="s">
        <v>118</v>
      </c>
      <c r="D2" s="14">
        <v>60</v>
      </c>
      <c r="E2" s="14" t="s">
        <v>578</v>
      </c>
      <c r="F2" s="16">
        <v>6348000</v>
      </c>
      <c r="G2" s="17">
        <v>2539200</v>
      </c>
      <c r="H2" s="18">
        <v>6348000</v>
      </c>
      <c r="I2" s="19">
        <v>2539200</v>
      </c>
      <c r="J2" s="20">
        <v>300000</v>
      </c>
      <c r="K2" s="32"/>
      <c r="L2" s="44">
        <v>5000000</v>
      </c>
      <c r="M2" s="14">
        <v>800</v>
      </c>
      <c r="N2" s="14" t="s">
        <v>348</v>
      </c>
      <c r="O2" s="14">
        <v>11</v>
      </c>
      <c r="P2" s="46"/>
    </row>
    <row r="3" spans="1:16" ht="47.4" thickBot="1" x14ac:dyDescent="0.3">
      <c r="A3" s="13" t="s">
        <v>4</v>
      </c>
      <c r="B3" s="14" t="s">
        <v>4</v>
      </c>
      <c r="C3" s="15" t="s">
        <v>119</v>
      </c>
      <c r="D3" s="14">
        <v>60</v>
      </c>
      <c r="E3" s="14" t="s">
        <v>579</v>
      </c>
      <c r="F3" s="16">
        <v>7704000</v>
      </c>
      <c r="G3" s="17">
        <v>3081600</v>
      </c>
      <c r="H3" s="18">
        <v>7704000</v>
      </c>
      <c r="I3" s="19">
        <v>3081600</v>
      </c>
      <c r="J3" s="20">
        <v>300000</v>
      </c>
      <c r="K3" s="32"/>
      <c r="L3" s="44">
        <v>5000000</v>
      </c>
      <c r="M3" s="14">
        <v>700</v>
      </c>
      <c r="N3" s="14" t="s">
        <v>348</v>
      </c>
      <c r="O3" s="14">
        <v>11</v>
      </c>
      <c r="P3" s="46"/>
    </row>
    <row r="4" spans="1:16" ht="31.8" thickBot="1" x14ac:dyDescent="0.3">
      <c r="A4" s="13" t="s">
        <v>12</v>
      </c>
      <c r="B4" s="14" t="s">
        <v>12</v>
      </c>
      <c r="C4" s="15" t="s">
        <v>196</v>
      </c>
      <c r="D4" s="14">
        <v>64</v>
      </c>
      <c r="E4" s="14" t="s">
        <v>578</v>
      </c>
      <c r="F4" s="16">
        <v>1200000</v>
      </c>
      <c r="G4" s="17">
        <v>480000</v>
      </c>
      <c r="H4" s="18">
        <v>1200000</v>
      </c>
      <c r="I4" s="19">
        <v>480000</v>
      </c>
      <c r="J4" s="20">
        <v>300000</v>
      </c>
      <c r="K4" s="32"/>
      <c r="L4" s="44">
        <v>800000</v>
      </c>
      <c r="M4" s="14" t="s">
        <v>348</v>
      </c>
      <c r="N4" s="14" t="s">
        <v>348</v>
      </c>
      <c r="O4" s="14">
        <v>11</v>
      </c>
      <c r="P4" s="14"/>
    </row>
    <row r="5" spans="1:16" ht="31.8" thickBot="1" x14ac:dyDescent="0.3">
      <c r="A5" s="13" t="s">
        <v>14</v>
      </c>
      <c r="B5" s="14" t="s">
        <v>14</v>
      </c>
      <c r="C5" s="15" t="s">
        <v>199</v>
      </c>
      <c r="D5" s="22">
        <v>35</v>
      </c>
      <c r="E5" s="14" t="s">
        <v>631</v>
      </c>
      <c r="F5" s="16">
        <v>2392000</v>
      </c>
      <c r="G5" s="17">
        <v>956800</v>
      </c>
      <c r="H5" s="18">
        <v>2392000</v>
      </c>
      <c r="I5" s="19">
        <v>956800</v>
      </c>
      <c r="J5" s="20">
        <v>300000</v>
      </c>
      <c r="K5" s="32"/>
      <c r="L5" s="44">
        <v>1742000</v>
      </c>
      <c r="M5" s="14" t="s">
        <v>348</v>
      </c>
      <c r="N5" s="14" t="s">
        <v>348</v>
      </c>
      <c r="O5" s="14">
        <v>11</v>
      </c>
      <c r="P5" s="14"/>
    </row>
    <row r="6" spans="1:16" ht="31.8" thickBot="1" x14ac:dyDescent="0.3">
      <c r="A6" s="13" t="s">
        <v>7</v>
      </c>
      <c r="B6" s="14" t="s">
        <v>7</v>
      </c>
      <c r="C6" s="15" t="s">
        <v>200</v>
      </c>
      <c r="D6" s="22">
        <v>35</v>
      </c>
      <c r="E6" s="14" t="s">
        <v>631</v>
      </c>
      <c r="F6" s="16">
        <v>1687000</v>
      </c>
      <c r="G6" s="17">
        <v>674800</v>
      </c>
      <c r="H6" s="18">
        <v>1687000</v>
      </c>
      <c r="I6" s="19">
        <v>674800</v>
      </c>
      <c r="J6" s="20">
        <v>300000</v>
      </c>
      <c r="K6" s="32"/>
      <c r="L6" s="44">
        <v>1015000</v>
      </c>
      <c r="M6" s="14" t="s">
        <v>348</v>
      </c>
      <c r="N6" s="14" t="s">
        <v>348</v>
      </c>
      <c r="O6" s="14">
        <v>11</v>
      </c>
      <c r="P6" s="14"/>
    </row>
    <row r="7" spans="1:16" ht="47.4" thickBot="1" x14ac:dyDescent="0.3">
      <c r="A7" s="13" t="s">
        <v>24</v>
      </c>
      <c r="B7" s="96" t="s">
        <v>24</v>
      </c>
      <c r="C7" s="15" t="s">
        <v>201</v>
      </c>
      <c r="D7" s="22">
        <v>35</v>
      </c>
      <c r="E7" s="14" t="s">
        <v>731</v>
      </c>
      <c r="F7" s="16">
        <v>1454000</v>
      </c>
      <c r="G7" s="30">
        <v>581600</v>
      </c>
      <c r="H7" s="86">
        <v>3166000</v>
      </c>
      <c r="I7" s="88">
        <v>1266400</v>
      </c>
      <c r="J7" s="90">
        <v>300000</v>
      </c>
      <c r="K7" s="32"/>
      <c r="L7" s="94">
        <v>3000000</v>
      </c>
      <c r="M7" s="96" t="s">
        <v>348</v>
      </c>
      <c r="N7" s="96" t="s">
        <v>348</v>
      </c>
      <c r="O7" s="14">
        <v>11</v>
      </c>
      <c r="P7" s="96"/>
    </row>
    <row r="8" spans="1:16" ht="31.8" thickBot="1" x14ac:dyDescent="0.3">
      <c r="A8" s="13" t="s">
        <v>25</v>
      </c>
      <c r="B8" s="106"/>
      <c r="C8" s="15" t="s">
        <v>201</v>
      </c>
      <c r="D8" s="22">
        <v>35</v>
      </c>
      <c r="E8" s="14" t="s">
        <v>732</v>
      </c>
      <c r="F8" s="16">
        <v>1712000</v>
      </c>
      <c r="G8" s="30">
        <v>684800</v>
      </c>
      <c r="H8" s="107"/>
      <c r="I8" s="108"/>
      <c r="J8" s="109"/>
      <c r="K8" s="32"/>
      <c r="L8" s="95"/>
      <c r="M8" s="97"/>
      <c r="N8" s="97"/>
      <c r="O8" s="14">
        <v>11</v>
      </c>
      <c r="P8" s="97"/>
    </row>
    <row r="9" spans="1:16" ht="63" thickBot="1" x14ac:dyDescent="0.3">
      <c r="A9" s="13" t="s">
        <v>8</v>
      </c>
      <c r="B9" s="14" t="s">
        <v>25</v>
      </c>
      <c r="C9" s="15" t="s">
        <v>202</v>
      </c>
      <c r="D9" s="22">
        <v>63</v>
      </c>
      <c r="E9" s="14" t="s">
        <v>631</v>
      </c>
      <c r="F9" s="16">
        <v>1044000</v>
      </c>
      <c r="G9" s="17">
        <v>417600</v>
      </c>
      <c r="H9" s="18">
        <v>1044000</v>
      </c>
      <c r="I9" s="19">
        <v>417600</v>
      </c>
      <c r="J9" s="20">
        <v>300000</v>
      </c>
      <c r="K9" s="32"/>
      <c r="L9" s="44">
        <v>1044000</v>
      </c>
      <c r="M9" s="14" t="s">
        <v>348</v>
      </c>
      <c r="N9" s="14" t="s">
        <v>348</v>
      </c>
      <c r="O9" s="14">
        <v>11</v>
      </c>
      <c r="P9" s="46" t="s">
        <v>720</v>
      </c>
    </row>
    <row r="10" spans="1:16" ht="47.4" thickBot="1" x14ac:dyDescent="0.3">
      <c r="A10" s="13" t="s">
        <v>9</v>
      </c>
      <c r="B10" s="14" t="s">
        <v>26</v>
      </c>
      <c r="C10" s="15" t="s">
        <v>213</v>
      </c>
      <c r="D10" s="22">
        <v>35</v>
      </c>
      <c r="E10" s="14" t="s">
        <v>736</v>
      </c>
      <c r="F10" s="16">
        <v>6500000</v>
      </c>
      <c r="G10" s="17">
        <v>2600000</v>
      </c>
      <c r="H10" s="18">
        <v>6500000</v>
      </c>
      <c r="I10" s="19">
        <v>2600000</v>
      </c>
      <c r="J10" s="20">
        <v>300000</v>
      </c>
      <c r="K10" s="32"/>
      <c r="L10" s="44">
        <v>5000000</v>
      </c>
      <c r="M10" s="14" t="s">
        <v>348</v>
      </c>
      <c r="N10" s="14">
        <v>800</v>
      </c>
      <c r="O10" s="14">
        <v>11</v>
      </c>
      <c r="P10" s="14"/>
    </row>
    <row r="11" spans="1:16" ht="47.4" thickBot="1" x14ac:dyDescent="0.3">
      <c r="A11" s="13" t="s">
        <v>16</v>
      </c>
      <c r="B11" s="14" t="s">
        <v>9</v>
      </c>
      <c r="C11" s="15" t="s">
        <v>214</v>
      </c>
      <c r="D11" s="22">
        <v>38</v>
      </c>
      <c r="E11" s="14" t="s">
        <v>579</v>
      </c>
      <c r="F11" s="16">
        <v>7743000</v>
      </c>
      <c r="G11" s="17">
        <v>2960000</v>
      </c>
      <c r="H11" s="18">
        <v>7743000</v>
      </c>
      <c r="I11" s="19">
        <v>2960000</v>
      </c>
      <c r="J11" s="20">
        <v>300000</v>
      </c>
      <c r="K11" s="32"/>
      <c r="L11" s="44">
        <v>5500000</v>
      </c>
      <c r="M11" s="14">
        <v>900</v>
      </c>
      <c r="N11" s="14" t="s">
        <v>348</v>
      </c>
      <c r="O11" s="14">
        <v>11</v>
      </c>
      <c r="P11" s="14"/>
    </row>
    <row r="12" spans="1:16" ht="31.8" thickBot="1" x14ac:dyDescent="0.3">
      <c r="A12" s="13" t="s">
        <v>10</v>
      </c>
      <c r="B12" s="14" t="s">
        <v>16</v>
      </c>
      <c r="C12" s="15" t="s">
        <v>215</v>
      </c>
      <c r="D12" s="22">
        <v>35</v>
      </c>
      <c r="E12" s="14" t="s">
        <v>631</v>
      </c>
      <c r="F12" s="16">
        <v>1400000</v>
      </c>
      <c r="G12" s="17">
        <v>560000</v>
      </c>
      <c r="H12" s="18">
        <v>1400000</v>
      </c>
      <c r="I12" s="19">
        <v>560000</v>
      </c>
      <c r="J12" s="20">
        <v>300000</v>
      </c>
      <c r="K12" s="32"/>
      <c r="L12" s="44">
        <v>1000000</v>
      </c>
      <c r="M12" s="14" t="s">
        <v>348</v>
      </c>
      <c r="N12" s="14" t="s">
        <v>348</v>
      </c>
      <c r="O12" s="14">
        <v>11</v>
      </c>
      <c r="P12" s="14"/>
    </row>
    <row r="13" spans="1:16" ht="47.4" thickBot="1" x14ac:dyDescent="0.3">
      <c r="A13" s="13" t="s">
        <v>27</v>
      </c>
      <c r="B13" s="14" t="s">
        <v>10</v>
      </c>
      <c r="C13" s="15" t="s">
        <v>216</v>
      </c>
      <c r="D13" s="22">
        <v>35</v>
      </c>
      <c r="E13" s="14" t="s">
        <v>633</v>
      </c>
      <c r="F13" s="16">
        <v>4509000</v>
      </c>
      <c r="G13" s="17">
        <v>1803600</v>
      </c>
      <c r="H13" s="18">
        <v>4509000</v>
      </c>
      <c r="I13" s="19">
        <v>1803600</v>
      </c>
      <c r="J13" s="20">
        <v>300000</v>
      </c>
      <c r="K13" s="32"/>
      <c r="L13" s="44">
        <v>2706000</v>
      </c>
      <c r="M13" s="44">
        <v>1000</v>
      </c>
      <c r="N13" s="14" t="s">
        <v>348</v>
      </c>
      <c r="O13" s="14">
        <v>11</v>
      </c>
      <c r="P13" s="14" t="s">
        <v>634</v>
      </c>
    </row>
    <row r="14" spans="1:16" ht="47.4" thickBot="1" x14ac:dyDescent="0.3">
      <c r="A14" s="13" t="s">
        <v>30</v>
      </c>
      <c r="B14" s="14" t="s">
        <v>29</v>
      </c>
      <c r="C14" s="15" t="s">
        <v>236</v>
      </c>
      <c r="D14" s="22">
        <v>80</v>
      </c>
      <c r="E14" s="14" t="s">
        <v>730</v>
      </c>
      <c r="F14" s="16">
        <v>5900000</v>
      </c>
      <c r="G14" s="17">
        <v>2360000</v>
      </c>
      <c r="H14" s="18">
        <v>5900000</v>
      </c>
      <c r="I14" s="19">
        <v>2360000</v>
      </c>
      <c r="J14" s="20">
        <v>300000</v>
      </c>
      <c r="K14" s="32"/>
      <c r="L14" s="44">
        <v>4900000</v>
      </c>
      <c r="M14" s="14" t="s">
        <v>348</v>
      </c>
      <c r="N14" s="44">
        <v>1630</v>
      </c>
      <c r="O14" s="14">
        <v>11</v>
      </c>
      <c r="P14" s="14"/>
    </row>
    <row r="15" spans="1:16" ht="47.4" thickBot="1" x14ac:dyDescent="0.3">
      <c r="A15" s="13" t="s">
        <v>31</v>
      </c>
      <c r="B15" s="96" t="s">
        <v>30</v>
      </c>
      <c r="C15" s="15" t="s">
        <v>237</v>
      </c>
      <c r="D15" s="22">
        <v>80</v>
      </c>
      <c r="E15" s="14" t="s">
        <v>579</v>
      </c>
      <c r="F15" s="16">
        <v>15800000</v>
      </c>
      <c r="G15" s="30">
        <v>5900000</v>
      </c>
      <c r="H15" s="86">
        <v>19060000</v>
      </c>
      <c r="I15" s="88">
        <v>5900000</v>
      </c>
      <c r="J15" s="90">
        <v>300000</v>
      </c>
      <c r="K15" s="32"/>
      <c r="L15" s="94">
        <v>16560000</v>
      </c>
      <c r="M15" s="96">
        <v>900</v>
      </c>
      <c r="N15" s="96" t="s">
        <v>348</v>
      </c>
      <c r="O15" s="14">
        <v>11</v>
      </c>
      <c r="P15" s="96"/>
    </row>
    <row r="16" spans="1:16" ht="31.8" thickBot="1" x14ac:dyDescent="0.3">
      <c r="A16" s="13" t="s">
        <v>32</v>
      </c>
      <c r="B16" s="106"/>
      <c r="C16" s="15" t="s">
        <v>237</v>
      </c>
      <c r="D16" s="22">
        <v>80</v>
      </c>
      <c r="E16" s="14" t="s">
        <v>738</v>
      </c>
      <c r="F16" s="16">
        <v>3260000</v>
      </c>
      <c r="G16" s="30">
        <v>1304000</v>
      </c>
      <c r="H16" s="107"/>
      <c r="I16" s="108"/>
      <c r="J16" s="109"/>
      <c r="K16" s="32"/>
      <c r="L16" s="95"/>
      <c r="M16" s="97"/>
      <c r="N16" s="97"/>
      <c r="O16" s="14">
        <v>11</v>
      </c>
      <c r="P16" s="97"/>
    </row>
    <row r="17" spans="1:16" ht="47.4" thickBot="1" x14ac:dyDescent="0.3">
      <c r="A17" s="13" t="s">
        <v>56</v>
      </c>
      <c r="B17" s="14" t="s">
        <v>53</v>
      </c>
      <c r="C17" s="15" t="s">
        <v>373</v>
      </c>
      <c r="D17" s="14">
        <v>20</v>
      </c>
      <c r="E17" s="14" t="s">
        <v>579</v>
      </c>
      <c r="F17" s="16">
        <v>3783000</v>
      </c>
      <c r="G17" s="17">
        <v>1513200</v>
      </c>
      <c r="H17" s="18">
        <v>3783000</v>
      </c>
      <c r="I17" s="19">
        <v>1513200</v>
      </c>
      <c r="J17" s="20">
        <v>300000</v>
      </c>
      <c r="K17" s="32"/>
      <c r="L17" s="44">
        <v>2500000</v>
      </c>
      <c r="M17" s="14">
        <v>800</v>
      </c>
      <c r="N17" s="14" t="s">
        <v>348</v>
      </c>
      <c r="O17" s="14">
        <v>11</v>
      </c>
      <c r="P17" s="14"/>
    </row>
    <row r="18" spans="1:16" ht="31.8" thickBot="1" x14ac:dyDescent="0.3">
      <c r="A18" s="13" t="s">
        <v>57</v>
      </c>
      <c r="B18" s="14" t="s">
        <v>54</v>
      </c>
      <c r="C18" s="15" t="s">
        <v>374</v>
      </c>
      <c r="D18" s="14">
        <v>20</v>
      </c>
      <c r="E18" s="14" t="s">
        <v>659</v>
      </c>
      <c r="F18" s="16">
        <v>940000</v>
      </c>
      <c r="G18" s="17">
        <v>376000</v>
      </c>
      <c r="H18" s="18">
        <v>940000</v>
      </c>
      <c r="I18" s="19">
        <v>376000</v>
      </c>
      <c r="J18" s="20">
        <v>300000</v>
      </c>
      <c r="K18" s="32"/>
      <c r="L18" s="44">
        <v>564000</v>
      </c>
      <c r="M18" s="14">
        <v>600</v>
      </c>
      <c r="N18" s="14" t="s">
        <v>348</v>
      </c>
      <c r="O18" s="14">
        <v>11</v>
      </c>
      <c r="P18" s="14"/>
    </row>
    <row r="19" spans="1:16" ht="47.4" thickBot="1" x14ac:dyDescent="0.3">
      <c r="A19" s="13" t="s">
        <v>58</v>
      </c>
      <c r="B19" s="14" t="s">
        <v>55</v>
      </c>
      <c r="C19" s="15" t="s">
        <v>375</v>
      </c>
      <c r="D19" s="14">
        <v>20</v>
      </c>
      <c r="E19" s="14" t="s">
        <v>579</v>
      </c>
      <c r="F19" s="16">
        <v>3783000</v>
      </c>
      <c r="G19" s="17">
        <v>1513200</v>
      </c>
      <c r="H19" s="18">
        <v>3783000</v>
      </c>
      <c r="I19" s="19">
        <v>1513200</v>
      </c>
      <c r="J19" s="20">
        <v>300000</v>
      </c>
      <c r="K19" s="32"/>
      <c r="L19" s="44">
        <v>2500000</v>
      </c>
      <c r="M19" s="14">
        <v>900</v>
      </c>
      <c r="N19" s="14" t="s">
        <v>348</v>
      </c>
      <c r="O19" s="14">
        <v>11</v>
      </c>
      <c r="P19" s="14"/>
    </row>
    <row r="20" spans="1:16" ht="47.4" thickBot="1" x14ac:dyDescent="0.3">
      <c r="A20" s="13" t="s">
        <v>59</v>
      </c>
      <c r="B20" s="14" t="s">
        <v>56</v>
      </c>
      <c r="C20" s="15" t="s">
        <v>376</v>
      </c>
      <c r="D20" s="14">
        <v>20</v>
      </c>
      <c r="E20" s="14" t="s">
        <v>579</v>
      </c>
      <c r="F20" s="16">
        <v>3783000</v>
      </c>
      <c r="G20" s="17">
        <v>1513200</v>
      </c>
      <c r="H20" s="18">
        <v>3783000</v>
      </c>
      <c r="I20" s="19">
        <v>1513200</v>
      </c>
      <c r="J20" s="20">
        <v>300000</v>
      </c>
      <c r="K20" s="32"/>
      <c r="L20" s="44">
        <v>2500000</v>
      </c>
      <c r="M20" s="14">
        <v>900</v>
      </c>
      <c r="N20" s="14" t="s">
        <v>348</v>
      </c>
      <c r="O20" s="14">
        <v>11</v>
      </c>
      <c r="P20" s="14"/>
    </row>
    <row r="21" spans="1:16" ht="47.4" thickBot="1" x14ac:dyDescent="0.3">
      <c r="A21" s="13" t="s">
        <v>64</v>
      </c>
      <c r="B21" s="14" t="s">
        <v>61</v>
      </c>
      <c r="C21" s="15" t="s">
        <v>422</v>
      </c>
      <c r="D21" s="14">
        <v>52</v>
      </c>
      <c r="E21" s="14" t="s">
        <v>750</v>
      </c>
      <c r="F21" s="16">
        <v>2700000</v>
      </c>
      <c r="G21" s="17">
        <v>1080000</v>
      </c>
      <c r="H21" s="18">
        <v>2700000</v>
      </c>
      <c r="I21" s="19">
        <v>1080000</v>
      </c>
      <c r="J21" s="20">
        <v>300000</v>
      </c>
      <c r="K21" s="32"/>
      <c r="L21" s="44">
        <v>1800000</v>
      </c>
      <c r="M21" s="44">
        <v>1000</v>
      </c>
      <c r="N21" s="14">
        <v>700</v>
      </c>
      <c r="O21" s="14">
        <v>11</v>
      </c>
      <c r="P21" s="14"/>
    </row>
    <row r="22" spans="1:16" ht="47.4" thickBot="1" x14ac:dyDescent="0.3">
      <c r="A22" s="13" t="s">
        <v>66</v>
      </c>
      <c r="B22" s="14" t="s">
        <v>63</v>
      </c>
      <c r="C22" s="15" t="s">
        <v>424</v>
      </c>
      <c r="D22" s="14">
        <v>53</v>
      </c>
      <c r="E22" s="14" t="s">
        <v>750</v>
      </c>
      <c r="F22" s="16">
        <v>8200000</v>
      </c>
      <c r="G22" s="17">
        <v>3280000</v>
      </c>
      <c r="H22" s="18">
        <v>8200000</v>
      </c>
      <c r="I22" s="19">
        <v>3280000</v>
      </c>
      <c r="J22" s="20">
        <v>300000</v>
      </c>
      <c r="K22" s="32"/>
      <c r="L22" s="44">
        <v>4920000</v>
      </c>
      <c r="M22" s="14" t="s">
        <v>348</v>
      </c>
      <c r="N22" s="14" t="s">
        <v>794</v>
      </c>
      <c r="O22" s="14">
        <v>11</v>
      </c>
      <c r="P22" s="14"/>
    </row>
    <row r="23" spans="1:16" ht="47.4" thickBot="1" x14ac:dyDescent="0.3">
      <c r="A23" s="13" t="s">
        <v>74</v>
      </c>
      <c r="B23" s="14" t="s">
        <v>71</v>
      </c>
      <c r="C23" s="15" t="s">
        <v>476</v>
      </c>
      <c r="D23" s="14">
        <v>48</v>
      </c>
      <c r="E23" s="14" t="s">
        <v>748</v>
      </c>
      <c r="F23" s="16">
        <v>1354000</v>
      </c>
      <c r="G23" s="17">
        <v>541600</v>
      </c>
      <c r="H23" s="18">
        <v>1354000</v>
      </c>
      <c r="I23" s="19">
        <v>541600</v>
      </c>
      <c r="J23" s="20">
        <v>300000</v>
      </c>
      <c r="K23" s="32"/>
      <c r="L23" s="44">
        <v>850000</v>
      </c>
      <c r="M23" s="14" t="s">
        <v>348</v>
      </c>
      <c r="N23" s="14" t="s">
        <v>348</v>
      </c>
      <c r="O23" s="14">
        <v>11</v>
      </c>
      <c r="P23" s="14"/>
    </row>
    <row r="24" spans="1:16" ht="16.8" thickBot="1" x14ac:dyDescent="0.3">
      <c r="A24" s="25"/>
      <c r="B24" s="26"/>
      <c r="C24" s="27" t="s">
        <v>763</v>
      </c>
      <c r="D24" s="26"/>
      <c r="E24" s="26"/>
      <c r="F24" s="28"/>
      <c r="G24" s="28"/>
      <c r="H24" s="28"/>
      <c r="I24" s="29">
        <v>114647466</v>
      </c>
      <c r="J24" s="29">
        <v>21000000</v>
      </c>
      <c r="K24" s="29">
        <f>SUM(K2:K23)</f>
        <v>0</v>
      </c>
      <c r="L24" s="28"/>
      <c r="M24" s="57"/>
      <c r="N24" s="57"/>
      <c r="O24" s="58"/>
      <c r="P24" s="59"/>
    </row>
  </sheetData>
  <mergeCells count="16">
    <mergeCell ref="N7:N8"/>
    <mergeCell ref="P7:P8"/>
    <mergeCell ref="B15:B16"/>
    <mergeCell ref="H15:H16"/>
    <mergeCell ref="I15:I16"/>
    <mergeCell ref="J15:J16"/>
    <mergeCell ref="L15:L16"/>
    <mergeCell ref="M15:M16"/>
    <mergeCell ref="N15:N16"/>
    <mergeCell ref="P15:P16"/>
    <mergeCell ref="B7:B8"/>
    <mergeCell ref="H7:H8"/>
    <mergeCell ref="I7:I8"/>
    <mergeCell ref="J7:J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zoomScale="75" zoomScaleNormal="75" zoomScaleSheetLayoutView="75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5.44140625" style="45" customWidth="1"/>
    <col min="7" max="8" width="16" style="45" customWidth="1"/>
    <col min="9" max="9" width="13.5546875" style="45" customWidth="1"/>
    <col min="10" max="11" width="14.6640625" style="45" customWidth="1"/>
    <col min="12" max="12" width="12.33203125" style="45" customWidth="1"/>
    <col min="13" max="14" width="11.88671875" style="45" customWidth="1"/>
    <col min="15" max="15" width="6.109375" style="45" customWidth="1"/>
    <col min="16" max="16" width="35" style="45" customWidth="1"/>
  </cols>
  <sheetData>
    <row r="1" spans="1:16" ht="94.2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47.4" thickBot="1" x14ac:dyDescent="0.3">
      <c r="A2" s="13" t="s">
        <v>5</v>
      </c>
      <c r="B2" s="14" t="s">
        <v>5</v>
      </c>
      <c r="C2" s="15" t="s">
        <v>194</v>
      </c>
      <c r="D2" s="14">
        <v>60</v>
      </c>
      <c r="E2" s="14" t="s">
        <v>727</v>
      </c>
      <c r="F2" s="16">
        <v>1800000</v>
      </c>
      <c r="G2" s="17">
        <v>720000</v>
      </c>
      <c r="H2" s="60">
        <v>1800000</v>
      </c>
      <c r="I2" s="19">
        <v>720000</v>
      </c>
      <c r="J2" s="20">
        <v>300000</v>
      </c>
      <c r="K2" s="32"/>
      <c r="L2" s="44">
        <v>1000000</v>
      </c>
      <c r="M2" s="14" t="s">
        <v>348</v>
      </c>
      <c r="N2" s="14">
        <v>500</v>
      </c>
      <c r="O2" s="14">
        <v>12</v>
      </c>
      <c r="P2" s="14"/>
    </row>
    <row r="3" spans="1:16" ht="63" thickBot="1" x14ac:dyDescent="0.3">
      <c r="A3" s="13" t="s">
        <v>6</v>
      </c>
      <c r="B3" s="14" t="s">
        <v>6</v>
      </c>
      <c r="C3" s="15" t="s">
        <v>195</v>
      </c>
      <c r="D3" s="14">
        <v>20</v>
      </c>
      <c r="E3" s="14" t="s">
        <v>728</v>
      </c>
      <c r="F3" s="16">
        <v>2400000</v>
      </c>
      <c r="G3" s="17">
        <v>960000</v>
      </c>
      <c r="H3" s="60">
        <v>2400000</v>
      </c>
      <c r="I3" s="19">
        <v>960000</v>
      </c>
      <c r="J3" s="20">
        <v>300000</v>
      </c>
      <c r="K3" s="32"/>
      <c r="L3" s="44">
        <v>1500000</v>
      </c>
      <c r="M3" s="44">
        <v>1000</v>
      </c>
      <c r="N3" s="14" t="s">
        <v>348</v>
      </c>
      <c r="O3" s="14">
        <v>12</v>
      </c>
      <c r="P3" s="14"/>
    </row>
    <row r="4" spans="1:16" ht="47.4" thickBot="1" x14ac:dyDescent="0.3">
      <c r="A4" s="13" t="s">
        <v>13</v>
      </c>
      <c r="B4" s="14" t="s">
        <v>13</v>
      </c>
      <c r="C4" s="15" t="s">
        <v>198</v>
      </c>
      <c r="D4" s="21">
        <v>60</v>
      </c>
      <c r="E4" s="14" t="s">
        <v>730</v>
      </c>
      <c r="F4" s="16">
        <v>4500000</v>
      </c>
      <c r="G4" s="17">
        <v>1800000</v>
      </c>
      <c r="H4" s="60">
        <v>4500000</v>
      </c>
      <c r="I4" s="19">
        <v>1800000</v>
      </c>
      <c r="J4" s="20">
        <v>300000</v>
      </c>
      <c r="K4" s="32"/>
      <c r="L4" s="44">
        <v>3600000</v>
      </c>
      <c r="M4" s="14" t="s">
        <v>348</v>
      </c>
      <c r="N4" s="14">
        <v>600</v>
      </c>
      <c r="O4" s="14">
        <v>12</v>
      </c>
      <c r="P4" s="14"/>
    </row>
    <row r="5" spans="1:16" ht="31.8" thickBot="1" x14ac:dyDescent="0.3">
      <c r="A5" s="13" t="s">
        <v>33</v>
      </c>
      <c r="B5" s="14" t="s">
        <v>31</v>
      </c>
      <c r="C5" s="15" t="s">
        <v>238</v>
      </c>
      <c r="D5" s="22">
        <v>60</v>
      </c>
      <c r="E5" s="14" t="s">
        <v>656</v>
      </c>
      <c r="F5" s="16">
        <v>1102000</v>
      </c>
      <c r="G5" s="17">
        <v>440800</v>
      </c>
      <c r="H5" s="60">
        <v>1102000</v>
      </c>
      <c r="I5" s="19">
        <v>440800</v>
      </c>
      <c r="J5" s="20">
        <v>300000</v>
      </c>
      <c r="K5" s="32"/>
      <c r="L5" s="44">
        <v>661000</v>
      </c>
      <c r="M5" s="14">
        <v>300</v>
      </c>
      <c r="N5" s="14" t="s">
        <v>348</v>
      </c>
      <c r="O5" s="14">
        <v>12</v>
      </c>
      <c r="P5" s="14"/>
    </row>
    <row r="6" spans="1:16" ht="47.4" thickBot="1" x14ac:dyDescent="0.3">
      <c r="A6" s="13" t="s">
        <v>34</v>
      </c>
      <c r="B6" s="14" t="s">
        <v>32</v>
      </c>
      <c r="C6" s="15" t="s">
        <v>239</v>
      </c>
      <c r="D6" s="22">
        <v>60</v>
      </c>
      <c r="E6" s="14" t="s">
        <v>736</v>
      </c>
      <c r="F6" s="16">
        <v>2500000</v>
      </c>
      <c r="G6" s="17">
        <v>1000000</v>
      </c>
      <c r="H6" s="60">
        <v>2500000</v>
      </c>
      <c r="I6" s="19">
        <v>1000000</v>
      </c>
      <c r="J6" s="20">
        <v>300000</v>
      </c>
      <c r="K6" s="32"/>
      <c r="L6" s="44">
        <v>1700000</v>
      </c>
      <c r="M6" s="14" t="s">
        <v>348</v>
      </c>
      <c r="N6" s="14" t="s">
        <v>348</v>
      </c>
      <c r="O6" s="14">
        <v>12</v>
      </c>
      <c r="P6" s="46"/>
    </row>
    <row r="7" spans="1:16" ht="47.4" thickBot="1" x14ac:dyDescent="0.3">
      <c r="A7" s="13" t="s">
        <v>35</v>
      </c>
      <c r="B7" s="14" t="s">
        <v>33</v>
      </c>
      <c r="C7" s="15" t="s">
        <v>240</v>
      </c>
      <c r="D7" s="22">
        <v>20</v>
      </c>
      <c r="E7" s="14" t="s">
        <v>736</v>
      </c>
      <c r="F7" s="16">
        <v>2500000</v>
      </c>
      <c r="G7" s="17">
        <v>1000000</v>
      </c>
      <c r="H7" s="60">
        <v>2500000</v>
      </c>
      <c r="I7" s="19">
        <v>1000000</v>
      </c>
      <c r="J7" s="20">
        <v>300000</v>
      </c>
      <c r="K7" s="32"/>
      <c r="L7" s="44">
        <v>1700000</v>
      </c>
      <c r="M7" s="14" t="s">
        <v>348</v>
      </c>
      <c r="N7" s="14" t="s">
        <v>348</v>
      </c>
      <c r="O7" s="14">
        <v>12</v>
      </c>
      <c r="P7" s="14"/>
    </row>
    <row r="8" spans="1:16" ht="31.8" thickBot="1" x14ac:dyDescent="0.3">
      <c r="A8" s="13" t="s">
        <v>36</v>
      </c>
      <c r="B8" s="14" t="s">
        <v>34</v>
      </c>
      <c r="C8" s="15" t="s">
        <v>241</v>
      </c>
      <c r="D8" s="22">
        <v>60</v>
      </c>
      <c r="E8" s="14" t="s">
        <v>739</v>
      </c>
      <c r="F8" s="16">
        <v>4400000</v>
      </c>
      <c r="G8" s="17">
        <v>1760000</v>
      </c>
      <c r="H8" s="60">
        <v>4400000</v>
      </c>
      <c r="I8" s="19">
        <v>1760000</v>
      </c>
      <c r="J8" s="20">
        <v>300000</v>
      </c>
      <c r="K8" s="32"/>
      <c r="L8" s="44">
        <v>3000000</v>
      </c>
      <c r="M8" s="14" t="s">
        <v>533</v>
      </c>
      <c r="N8" s="14" t="s">
        <v>348</v>
      </c>
      <c r="O8" s="14">
        <v>12</v>
      </c>
      <c r="P8" s="14"/>
    </row>
    <row r="9" spans="1:16" ht="47.4" thickBot="1" x14ac:dyDescent="0.3">
      <c r="A9" s="13" t="s">
        <v>37</v>
      </c>
      <c r="B9" s="14" t="s">
        <v>35</v>
      </c>
      <c r="C9" s="15" t="s">
        <v>242</v>
      </c>
      <c r="D9" s="22">
        <v>54</v>
      </c>
      <c r="E9" s="14" t="s">
        <v>740</v>
      </c>
      <c r="F9" s="16">
        <v>7850000</v>
      </c>
      <c r="G9" s="17">
        <v>3140000</v>
      </c>
      <c r="H9" s="60">
        <v>7850000</v>
      </c>
      <c r="I9" s="19">
        <v>3140000</v>
      </c>
      <c r="J9" s="20">
        <v>300000</v>
      </c>
      <c r="K9" s="32"/>
      <c r="L9" s="44">
        <v>6500000</v>
      </c>
      <c r="M9" s="14" t="s">
        <v>348</v>
      </c>
      <c r="N9" s="14" t="s">
        <v>348</v>
      </c>
      <c r="O9" s="14">
        <v>12</v>
      </c>
      <c r="P9" s="14"/>
    </row>
    <row r="10" spans="1:16" ht="31.8" thickBot="1" x14ac:dyDescent="0.3">
      <c r="A10" s="13" t="s">
        <v>38</v>
      </c>
      <c r="B10" s="14" t="s">
        <v>36</v>
      </c>
      <c r="C10" s="15" t="s">
        <v>243</v>
      </c>
      <c r="D10" s="22">
        <v>54</v>
      </c>
      <c r="E10" s="14" t="s">
        <v>741</v>
      </c>
      <c r="F10" s="16">
        <v>4000000</v>
      </c>
      <c r="G10" s="17">
        <v>1600000</v>
      </c>
      <c r="H10" s="60">
        <v>4000000</v>
      </c>
      <c r="I10" s="19">
        <v>1600000</v>
      </c>
      <c r="J10" s="20">
        <v>300000</v>
      </c>
      <c r="K10" s="32"/>
      <c r="L10" s="44">
        <v>3000000</v>
      </c>
      <c r="M10" s="14" t="s">
        <v>533</v>
      </c>
      <c r="N10" s="14" t="s">
        <v>348</v>
      </c>
      <c r="O10" s="14">
        <v>12</v>
      </c>
      <c r="P10" s="14"/>
    </row>
    <row r="11" spans="1:16" ht="47.4" thickBot="1" x14ac:dyDescent="0.3">
      <c r="A11" s="13" t="s">
        <v>39</v>
      </c>
      <c r="B11" s="14" t="s">
        <v>37</v>
      </c>
      <c r="C11" s="15" t="s">
        <v>244</v>
      </c>
      <c r="D11" s="22">
        <v>54</v>
      </c>
      <c r="E11" s="14" t="s">
        <v>742</v>
      </c>
      <c r="F11" s="16">
        <v>4100000</v>
      </c>
      <c r="G11" s="17">
        <v>1640000</v>
      </c>
      <c r="H11" s="60">
        <v>4100000</v>
      </c>
      <c r="I11" s="19">
        <v>1640000</v>
      </c>
      <c r="J11" s="20">
        <v>300000</v>
      </c>
      <c r="K11" s="32"/>
      <c r="L11" s="44">
        <v>3000000</v>
      </c>
      <c r="M11" s="44">
        <v>1500</v>
      </c>
      <c r="N11" s="44">
        <v>1000</v>
      </c>
      <c r="O11" s="14">
        <v>12</v>
      </c>
      <c r="P11" s="14"/>
    </row>
    <row r="12" spans="1:16" ht="63" thickBot="1" x14ac:dyDescent="0.3">
      <c r="A12" s="13" t="s">
        <v>40</v>
      </c>
      <c r="B12" s="14" t="s">
        <v>38</v>
      </c>
      <c r="C12" s="15" t="s">
        <v>337</v>
      </c>
      <c r="D12" s="22">
        <v>60</v>
      </c>
      <c r="E12" s="14" t="s">
        <v>570</v>
      </c>
      <c r="F12" s="16">
        <v>2645665</v>
      </c>
      <c r="G12" s="17">
        <v>1058266</v>
      </c>
      <c r="H12" s="60">
        <v>2645665</v>
      </c>
      <c r="I12" s="19">
        <v>1058266</v>
      </c>
      <c r="J12" s="20">
        <v>300000</v>
      </c>
      <c r="K12" s="32"/>
      <c r="L12" s="44">
        <v>1600000</v>
      </c>
      <c r="M12" s="14" t="s">
        <v>348</v>
      </c>
      <c r="N12" s="14" t="s">
        <v>348</v>
      </c>
      <c r="O12" s="14">
        <v>12</v>
      </c>
      <c r="P12" s="14"/>
    </row>
    <row r="13" spans="1:16" ht="47.4" thickBot="1" x14ac:dyDescent="0.3">
      <c r="A13" s="13" t="s">
        <v>60</v>
      </c>
      <c r="B13" s="14" t="s">
        <v>57</v>
      </c>
      <c r="C13" s="15" t="s">
        <v>385</v>
      </c>
      <c r="D13" s="14">
        <v>45</v>
      </c>
      <c r="E13" s="14" t="s">
        <v>641</v>
      </c>
      <c r="F13" s="16">
        <v>7400000</v>
      </c>
      <c r="G13" s="17">
        <v>2960000</v>
      </c>
      <c r="H13" s="60">
        <v>7400000</v>
      </c>
      <c r="I13" s="19">
        <v>2960000</v>
      </c>
      <c r="J13" s="20">
        <v>300000</v>
      </c>
      <c r="K13" s="32"/>
      <c r="L13" s="44">
        <v>6200000</v>
      </c>
      <c r="M13" s="14" t="s">
        <v>563</v>
      </c>
      <c r="N13" s="14" t="s">
        <v>348</v>
      </c>
      <c r="O13" s="14">
        <v>12</v>
      </c>
      <c r="P13" s="14"/>
    </row>
    <row r="14" spans="1:16" ht="63" thickBot="1" x14ac:dyDescent="0.3">
      <c r="A14" s="13" t="s">
        <v>61</v>
      </c>
      <c r="B14" s="14" t="s">
        <v>58</v>
      </c>
      <c r="C14" s="15" t="s">
        <v>386</v>
      </c>
      <c r="D14" s="14">
        <v>45</v>
      </c>
      <c r="E14" s="14" t="s">
        <v>747</v>
      </c>
      <c r="F14" s="16">
        <v>7309000</v>
      </c>
      <c r="G14" s="17">
        <v>2923600</v>
      </c>
      <c r="H14" s="60">
        <v>7309000</v>
      </c>
      <c r="I14" s="19">
        <v>2923600</v>
      </c>
      <c r="J14" s="20">
        <v>300000</v>
      </c>
      <c r="K14" s="32"/>
      <c r="L14" s="44">
        <v>6000000</v>
      </c>
      <c r="M14" s="14" t="s">
        <v>348</v>
      </c>
      <c r="N14" s="14" t="s">
        <v>348</v>
      </c>
      <c r="O14" s="14">
        <v>12</v>
      </c>
      <c r="P14" s="14"/>
    </row>
    <row r="15" spans="1:16" ht="47.4" thickBot="1" x14ac:dyDescent="0.3">
      <c r="A15" s="13" t="s">
        <v>62</v>
      </c>
      <c r="B15" s="14" t="s">
        <v>59</v>
      </c>
      <c r="C15" s="15" t="s">
        <v>417</v>
      </c>
      <c r="D15" s="14">
        <v>30</v>
      </c>
      <c r="E15" s="14" t="s">
        <v>749</v>
      </c>
      <c r="F15" s="16">
        <v>1900000</v>
      </c>
      <c r="G15" s="17">
        <v>760000</v>
      </c>
      <c r="H15" s="60">
        <v>1900000</v>
      </c>
      <c r="I15" s="19">
        <v>760000</v>
      </c>
      <c r="J15" s="20">
        <v>300000</v>
      </c>
      <c r="K15" s="32"/>
      <c r="L15" s="44">
        <v>1000000</v>
      </c>
      <c r="M15" s="14" t="s">
        <v>348</v>
      </c>
      <c r="N15" s="14" t="s">
        <v>348</v>
      </c>
      <c r="O15" s="14">
        <v>12</v>
      </c>
      <c r="P15" s="14"/>
    </row>
    <row r="16" spans="1:16" ht="47.4" thickBot="1" x14ac:dyDescent="0.3">
      <c r="A16" s="13" t="s">
        <v>63</v>
      </c>
      <c r="B16" s="14" t="s">
        <v>60</v>
      </c>
      <c r="C16" s="15" t="s">
        <v>418</v>
      </c>
      <c r="D16" s="14">
        <v>20</v>
      </c>
      <c r="E16" s="14" t="s">
        <v>736</v>
      </c>
      <c r="F16" s="16">
        <v>2600000</v>
      </c>
      <c r="G16" s="17">
        <v>1040000</v>
      </c>
      <c r="H16" s="60">
        <v>2600000</v>
      </c>
      <c r="I16" s="19">
        <v>1040000</v>
      </c>
      <c r="J16" s="20">
        <v>300000</v>
      </c>
      <c r="K16" s="32"/>
      <c r="L16" s="44">
        <v>1500000</v>
      </c>
      <c r="M16" s="14" t="s">
        <v>348</v>
      </c>
      <c r="N16" s="14" t="s">
        <v>348</v>
      </c>
      <c r="O16" s="14">
        <v>12</v>
      </c>
      <c r="P16" s="14"/>
    </row>
    <row r="17" spans="1:16" ht="47.4" thickBot="1" x14ac:dyDescent="0.3">
      <c r="A17" s="13" t="s">
        <v>73</v>
      </c>
      <c r="B17" s="14" t="s">
        <v>70</v>
      </c>
      <c r="C17" s="15" t="s">
        <v>456</v>
      </c>
      <c r="D17" s="14">
        <v>60</v>
      </c>
      <c r="E17" s="14" t="s">
        <v>575</v>
      </c>
      <c r="F17" s="16">
        <v>7350000</v>
      </c>
      <c r="G17" s="17">
        <v>2940000</v>
      </c>
      <c r="H17" s="60">
        <v>7350000</v>
      </c>
      <c r="I17" s="19">
        <v>2940000</v>
      </c>
      <c r="J17" s="20">
        <v>300000</v>
      </c>
      <c r="K17" s="32"/>
      <c r="L17" s="44">
        <v>5950000</v>
      </c>
      <c r="M17" s="14" t="s">
        <v>348</v>
      </c>
      <c r="N17" s="44">
        <v>1400</v>
      </c>
      <c r="O17" s="14">
        <v>12</v>
      </c>
      <c r="P17" s="14"/>
    </row>
    <row r="18" spans="1:16" ht="63" thickBot="1" x14ac:dyDescent="0.3">
      <c r="A18" s="13" t="s">
        <v>75</v>
      </c>
      <c r="B18" s="14" t="s">
        <v>72</v>
      </c>
      <c r="C18" s="15" t="s">
        <v>477</v>
      </c>
      <c r="D18" s="14">
        <v>60</v>
      </c>
      <c r="E18" s="14" t="s">
        <v>757</v>
      </c>
      <c r="F18" s="16">
        <v>1846000</v>
      </c>
      <c r="G18" s="17">
        <v>738400</v>
      </c>
      <c r="H18" s="60">
        <v>1846000</v>
      </c>
      <c r="I18" s="19">
        <v>738400</v>
      </c>
      <c r="J18" s="20">
        <v>300000</v>
      </c>
      <c r="K18" s="32"/>
      <c r="L18" s="44">
        <v>1615000</v>
      </c>
      <c r="M18" s="14">
        <v>500</v>
      </c>
      <c r="N18" s="14">
        <v>600</v>
      </c>
      <c r="O18" s="14">
        <v>12</v>
      </c>
      <c r="P18" s="14"/>
    </row>
    <row r="19" spans="1:16" ht="47.4" thickBot="1" x14ac:dyDescent="0.3">
      <c r="A19" s="13" t="s">
        <v>76</v>
      </c>
      <c r="B19" s="14" t="s">
        <v>73</v>
      </c>
      <c r="C19" s="15" t="s">
        <v>478</v>
      </c>
      <c r="D19" s="14">
        <v>30</v>
      </c>
      <c r="E19" s="14" t="s">
        <v>579</v>
      </c>
      <c r="F19" s="16">
        <v>20060000</v>
      </c>
      <c r="G19" s="17">
        <v>2400000</v>
      </c>
      <c r="H19" s="60">
        <v>20060000</v>
      </c>
      <c r="I19" s="19">
        <v>2400000</v>
      </c>
      <c r="J19" s="20">
        <v>300000</v>
      </c>
      <c r="K19" s="32"/>
      <c r="L19" s="44">
        <v>19060000</v>
      </c>
      <c r="M19" s="14" t="s">
        <v>348</v>
      </c>
      <c r="N19" s="44">
        <v>1400</v>
      </c>
      <c r="O19" s="14">
        <v>12</v>
      </c>
      <c r="P19" s="14"/>
    </row>
    <row r="20" spans="1:16" ht="47.4" thickBot="1" x14ac:dyDescent="0.3">
      <c r="A20" s="13" t="s">
        <v>77</v>
      </c>
      <c r="B20" s="14" t="s">
        <v>74</v>
      </c>
      <c r="C20" s="15" t="s">
        <v>479</v>
      </c>
      <c r="D20" s="14">
        <v>20</v>
      </c>
      <c r="E20" s="14" t="s">
        <v>579</v>
      </c>
      <c r="F20" s="16">
        <v>3495000</v>
      </c>
      <c r="G20" s="17">
        <v>1398000</v>
      </c>
      <c r="H20" s="60">
        <v>3495000</v>
      </c>
      <c r="I20" s="19">
        <v>1398000</v>
      </c>
      <c r="J20" s="20">
        <v>300000</v>
      </c>
      <c r="K20" s="32"/>
      <c r="L20" s="44">
        <v>2500000</v>
      </c>
      <c r="M20" s="14">
        <v>500</v>
      </c>
      <c r="N20" s="14" t="s">
        <v>348</v>
      </c>
      <c r="O20" s="14">
        <v>12</v>
      </c>
      <c r="P20" s="14"/>
    </row>
    <row r="21" spans="1:16" ht="47.4" thickBot="1" x14ac:dyDescent="0.3">
      <c r="A21" s="13" t="s">
        <v>78</v>
      </c>
      <c r="B21" s="14" t="s">
        <v>75</v>
      </c>
      <c r="C21" s="15" t="s">
        <v>480</v>
      </c>
      <c r="D21" s="14">
        <v>20</v>
      </c>
      <c r="E21" s="14" t="s">
        <v>636</v>
      </c>
      <c r="F21" s="16">
        <v>1437000</v>
      </c>
      <c r="G21" s="17">
        <v>574800</v>
      </c>
      <c r="H21" s="60">
        <v>1437000</v>
      </c>
      <c r="I21" s="19">
        <v>574800</v>
      </c>
      <c r="J21" s="20">
        <v>300000</v>
      </c>
      <c r="K21" s="32"/>
      <c r="L21" s="44">
        <v>1400000</v>
      </c>
      <c r="M21" s="14" t="s">
        <v>348</v>
      </c>
      <c r="N21" s="14" t="s">
        <v>348</v>
      </c>
      <c r="O21" s="14">
        <v>12</v>
      </c>
      <c r="P21" s="14"/>
    </row>
    <row r="22" spans="1:16" ht="16.8" thickBot="1" x14ac:dyDescent="0.3">
      <c r="A22" s="25"/>
      <c r="B22" s="26"/>
      <c r="C22" s="27" t="s">
        <v>763</v>
      </c>
      <c r="D22" s="26"/>
      <c r="E22" s="26"/>
      <c r="F22" s="28"/>
      <c r="G22" s="28"/>
      <c r="H22" s="28"/>
      <c r="I22" s="29">
        <v>114647466</v>
      </c>
      <c r="J22" s="29">
        <v>21000000</v>
      </c>
      <c r="K22" s="29">
        <f>SUM(K2:K21)</f>
        <v>0</v>
      </c>
      <c r="L22" s="28"/>
      <c r="M22" s="57"/>
      <c r="N22" s="57"/>
      <c r="O22" s="58"/>
      <c r="P22" s="59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="75" zoomScaleNormal="75" zoomScaleSheetLayoutView="75" workbookViewId="0">
      <pane xSplit="3" ySplit="1" topLeftCell="D71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.6" x14ac:dyDescent="0.3"/>
  <cols>
    <col min="1" max="1" width="5.44140625" style="45" bestFit="1" customWidth="1"/>
    <col min="2" max="2" width="9.109375" style="45"/>
    <col min="3" max="3" width="24.109375" style="45" customWidth="1"/>
    <col min="4" max="4" width="9.109375" style="45"/>
    <col min="5" max="5" width="21.88671875" style="45" customWidth="1"/>
    <col min="6" max="6" width="20.109375" style="45" bestFit="1" customWidth="1"/>
    <col min="7" max="7" width="15.33203125" style="45" customWidth="1"/>
    <col min="8" max="8" width="17.88671875" style="45" customWidth="1"/>
    <col min="9" max="9" width="16.5546875" style="45" customWidth="1"/>
    <col min="10" max="10" width="12.33203125" style="45" bestFit="1" customWidth="1"/>
    <col min="11" max="11" width="12.5546875" style="45" customWidth="1"/>
    <col min="12" max="12" width="12" style="45" bestFit="1" customWidth="1"/>
    <col min="13" max="13" width="11" style="45" customWidth="1"/>
    <col min="14" max="14" width="11.44140625" style="45" customWidth="1"/>
    <col min="15" max="15" width="6.109375" style="45" customWidth="1"/>
    <col min="16" max="16" width="29.109375" style="45" customWidth="1"/>
    <col min="17" max="17" width="16" customWidth="1"/>
    <col min="18" max="18" width="26.109375" customWidth="1"/>
  </cols>
  <sheetData>
    <row r="1" spans="1:18" ht="94.2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21</v>
      </c>
      <c r="G1" s="2" t="s">
        <v>20</v>
      </c>
      <c r="H1" s="2" t="s">
        <v>22</v>
      </c>
      <c r="I1" s="2" t="s">
        <v>23</v>
      </c>
      <c r="J1" s="12" t="s">
        <v>19</v>
      </c>
      <c r="K1" s="56" t="s">
        <v>798</v>
      </c>
      <c r="L1" s="2" t="s">
        <v>3</v>
      </c>
      <c r="M1" s="2" t="s">
        <v>525</v>
      </c>
      <c r="N1" s="2" t="s">
        <v>565</v>
      </c>
      <c r="O1" s="2" t="s">
        <v>114</v>
      </c>
      <c r="P1" s="2" t="s">
        <v>2</v>
      </c>
      <c r="Q1" s="34" t="s">
        <v>799</v>
      </c>
      <c r="R1" s="35">
        <f>(180000000+50000000)/3-K75</f>
        <v>76666666.666666672</v>
      </c>
    </row>
    <row r="2" spans="1:18" ht="31.8" thickBot="1" x14ac:dyDescent="0.3">
      <c r="A2" s="13" t="s">
        <v>11</v>
      </c>
      <c r="B2" s="14" t="s">
        <v>11</v>
      </c>
      <c r="C2" s="15" t="s">
        <v>118</v>
      </c>
      <c r="D2" s="14">
        <v>60</v>
      </c>
      <c r="E2" s="36" t="s">
        <v>578</v>
      </c>
      <c r="F2" s="16">
        <v>6348000</v>
      </c>
      <c r="G2" s="17">
        <v>2539200</v>
      </c>
      <c r="H2" s="18">
        <v>6348000</v>
      </c>
      <c r="I2" s="19">
        <v>2539200</v>
      </c>
      <c r="J2" s="20">
        <v>300000</v>
      </c>
      <c r="K2" s="32">
        <f>'11'!K2</f>
        <v>0</v>
      </c>
      <c r="L2" s="44">
        <v>5000000</v>
      </c>
      <c r="M2" s="14">
        <v>800</v>
      </c>
      <c r="N2" s="14" t="s">
        <v>348</v>
      </c>
      <c r="O2" s="14">
        <v>11</v>
      </c>
      <c r="P2" s="46"/>
    </row>
    <row r="3" spans="1:18" ht="47.4" thickBot="1" x14ac:dyDescent="0.3">
      <c r="A3" s="13" t="s">
        <v>4</v>
      </c>
      <c r="B3" s="14" t="s">
        <v>4</v>
      </c>
      <c r="C3" s="15" t="s">
        <v>119</v>
      </c>
      <c r="D3" s="14">
        <v>60</v>
      </c>
      <c r="E3" s="13" t="s">
        <v>579</v>
      </c>
      <c r="F3" s="16">
        <v>7704000</v>
      </c>
      <c r="G3" s="17">
        <v>3081600</v>
      </c>
      <c r="H3" s="18">
        <v>7704000</v>
      </c>
      <c r="I3" s="19">
        <v>3081600</v>
      </c>
      <c r="J3" s="20">
        <v>300000</v>
      </c>
      <c r="K3" s="32">
        <f>'11'!K3</f>
        <v>0</v>
      </c>
      <c r="L3" s="44">
        <v>5000000</v>
      </c>
      <c r="M3" s="14">
        <v>700</v>
      </c>
      <c r="N3" s="14" t="s">
        <v>348</v>
      </c>
      <c r="O3" s="14">
        <v>11</v>
      </c>
      <c r="P3" s="46"/>
    </row>
    <row r="4" spans="1:18" ht="63" thickBot="1" x14ac:dyDescent="0.3">
      <c r="A4" s="13" t="s">
        <v>5</v>
      </c>
      <c r="B4" s="14" t="s">
        <v>5</v>
      </c>
      <c r="C4" s="15" t="s">
        <v>194</v>
      </c>
      <c r="D4" s="14">
        <v>60</v>
      </c>
      <c r="E4" s="13" t="s">
        <v>727</v>
      </c>
      <c r="F4" s="16">
        <v>1800000</v>
      </c>
      <c r="G4" s="17">
        <v>720000</v>
      </c>
      <c r="H4" s="18">
        <v>1800000</v>
      </c>
      <c r="I4" s="19">
        <v>720000</v>
      </c>
      <c r="J4" s="20">
        <v>300000</v>
      </c>
      <c r="K4" s="32">
        <f>'12'!K2</f>
        <v>0</v>
      </c>
      <c r="L4" s="44">
        <v>1000000</v>
      </c>
      <c r="M4" s="14" t="s">
        <v>348</v>
      </c>
      <c r="N4" s="14">
        <v>500</v>
      </c>
      <c r="O4" s="14">
        <v>12</v>
      </c>
      <c r="P4" s="14"/>
    </row>
    <row r="5" spans="1:18" ht="63" thickBot="1" x14ac:dyDescent="0.3">
      <c r="A5" s="13" t="s">
        <v>6</v>
      </c>
      <c r="B5" s="14" t="s">
        <v>6</v>
      </c>
      <c r="C5" s="15" t="s">
        <v>195</v>
      </c>
      <c r="D5" s="14">
        <v>20</v>
      </c>
      <c r="E5" s="13" t="s">
        <v>728</v>
      </c>
      <c r="F5" s="16">
        <v>2400000</v>
      </c>
      <c r="G5" s="17">
        <v>960000</v>
      </c>
      <c r="H5" s="18">
        <v>2400000</v>
      </c>
      <c r="I5" s="19">
        <v>960000</v>
      </c>
      <c r="J5" s="20">
        <v>300000</v>
      </c>
      <c r="K5" s="32">
        <f>'12'!K3</f>
        <v>0</v>
      </c>
      <c r="L5" s="44">
        <v>1500000</v>
      </c>
      <c r="M5" s="44">
        <v>1000</v>
      </c>
      <c r="N5" s="14" t="s">
        <v>348</v>
      </c>
      <c r="O5" s="14">
        <v>12</v>
      </c>
      <c r="P5" s="14"/>
    </row>
    <row r="6" spans="1:18" ht="31.8" thickBot="1" x14ac:dyDescent="0.3">
      <c r="A6" s="13" t="s">
        <v>12</v>
      </c>
      <c r="B6" s="14" t="s">
        <v>12</v>
      </c>
      <c r="C6" s="15" t="s">
        <v>196</v>
      </c>
      <c r="D6" s="14">
        <v>64</v>
      </c>
      <c r="E6" s="13" t="s">
        <v>578</v>
      </c>
      <c r="F6" s="16">
        <v>1200000</v>
      </c>
      <c r="G6" s="17">
        <v>480000</v>
      </c>
      <c r="H6" s="18">
        <v>1200000</v>
      </c>
      <c r="I6" s="19">
        <v>480000</v>
      </c>
      <c r="J6" s="20">
        <v>300000</v>
      </c>
      <c r="K6" s="32">
        <f>'11'!K4</f>
        <v>0</v>
      </c>
      <c r="L6" s="44">
        <v>800000</v>
      </c>
      <c r="M6" s="14" t="s">
        <v>348</v>
      </c>
      <c r="N6" s="14" t="s">
        <v>348</v>
      </c>
      <c r="O6" s="14">
        <v>11</v>
      </c>
      <c r="P6" s="14"/>
    </row>
    <row r="7" spans="1:18" ht="63" thickBot="1" x14ac:dyDescent="0.3">
      <c r="A7" s="13" t="s">
        <v>13</v>
      </c>
      <c r="B7" s="14" t="s">
        <v>13</v>
      </c>
      <c r="C7" s="15" t="s">
        <v>198</v>
      </c>
      <c r="D7" s="21">
        <v>60</v>
      </c>
      <c r="E7" s="13" t="s">
        <v>730</v>
      </c>
      <c r="F7" s="16">
        <v>4500000</v>
      </c>
      <c r="G7" s="17">
        <v>1800000</v>
      </c>
      <c r="H7" s="18">
        <v>4500000</v>
      </c>
      <c r="I7" s="19">
        <v>1800000</v>
      </c>
      <c r="J7" s="20">
        <v>300000</v>
      </c>
      <c r="K7" s="32">
        <f>'12'!K4</f>
        <v>0</v>
      </c>
      <c r="L7" s="44">
        <v>3600000</v>
      </c>
      <c r="M7" s="14" t="s">
        <v>348</v>
      </c>
      <c r="N7" s="14">
        <v>600</v>
      </c>
      <c r="O7" s="14">
        <v>12</v>
      </c>
      <c r="P7" s="14"/>
    </row>
    <row r="8" spans="1:18" ht="31.8" thickBot="1" x14ac:dyDescent="0.3">
      <c r="A8" s="13" t="s">
        <v>14</v>
      </c>
      <c r="B8" s="14" t="s">
        <v>14</v>
      </c>
      <c r="C8" s="15" t="s">
        <v>199</v>
      </c>
      <c r="D8" s="22">
        <v>35</v>
      </c>
      <c r="E8" s="13" t="s">
        <v>631</v>
      </c>
      <c r="F8" s="16">
        <v>2392000</v>
      </c>
      <c r="G8" s="17">
        <v>956800</v>
      </c>
      <c r="H8" s="18">
        <v>2392000</v>
      </c>
      <c r="I8" s="19">
        <v>956800</v>
      </c>
      <c r="J8" s="20">
        <v>300000</v>
      </c>
      <c r="K8" s="32">
        <f>'11'!K5</f>
        <v>0</v>
      </c>
      <c r="L8" s="44">
        <v>1742000</v>
      </c>
      <c r="M8" s="14" t="s">
        <v>348</v>
      </c>
      <c r="N8" s="14" t="s">
        <v>348</v>
      </c>
      <c r="O8" s="14">
        <v>11</v>
      </c>
      <c r="P8" s="14"/>
    </row>
    <row r="9" spans="1:18" ht="31.8" thickBot="1" x14ac:dyDescent="0.3">
      <c r="A9" s="13" t="s">
        <v>7</v>
      </c>
      <c r="B9" s="14" t="s">
        <v>7</v>
      </c>
      <c r="C9" s="15" t="s">
        <v>200</v>
      </c>
      <c r="D9" s="22">
        <v>35</v>
      </c>
      <c r="E9" s="13" t="s">
        <v>631</v>
      </c>
      <c r="F9" s="16">
        <v>1687000</v>
      </c>
      <c r="G9" s="17">
        <v>674800</v>
      </c>
      <c r="H9" s="18">
        <v>1687000</v>
      </c>
      <c r="I9" s="19">
        <v>674800</v>
      </c>
      <c r="J9" s="20">
        <v>300000</v>
      </c>
      <c r="K9" s="32">
        <f>'11'!K6</f>
        <v>0</v>
      </c>
      <c r="L9" s="44">
        <v>1015000</v>
      </c>
      <c r="M9" s="14" t="s">
        <v>348</v>
      </c>
      <c r="N9" s="14" t="s">
        <v>348</v>
      </c>
      <c r="O9" s="14">
        <v>11</v>
      </c>
      <c r="P9" s="14"/>
    </row>
    <row r="10" spans="1:18" ht="47.4" thickBot="1" x14ac:dyDescent="0.3">
      <c r="A10" s="13" t="s">
        <v>24</v>
      </c>
      <c r="B10" s="96" t="s">
        <v>24</v>
      </c>
      <c r="C10" s="15" t="s">
        <v>201</v>
      </c>
      <c r="D10" s="22">
        <v>35</v>
      </c>
      <c r="E10" s="13" t="s">
        <v>819</v>
      </c>
      <c r="F10" s="16">
        <v>1454000</v>
      </c>
      <c r="G10" s="30">
        <v>581600</v>
      </c>
      <c r="H10" s="86">
        <v>3166000</v>
      </c>
      <c r="I10" s="88">
        <v>1266400</v>
      </c>
      <c r="J10" s="90">
        <v>300000</v>
      </c>
      <c r="K10" s="32">
        <f>'11'!K7</f>
        <v>0</v>
      </c>
      <c r="L10" s="94">
        <v>3000000</v>
      </c>
      <c r="M10" s="96" t="s">
        <v>348</v>
      </c>
      <c r="N10" s="96" t="s">
        <v>348</v>
      </c>
      <c r="O10" s="14">
        <v>11</v>
      </c>
      <c r="P10" s="96"/>
    </row>
    <row r="11" spans="1:18" ht="31.8" thickBot="1" x14ac:dyDescent="0.3">
      <c r="A11" s="13" t="s">
        <v>25</v>
      </c>
      <c r="B11" s="106"/>
      <c r="C11" s="15" t="s">
        <v>201</v>
      </c>
      <c r="D11" s="22">
        <v>35</v>
      </c>
      <c r="E11" s="13" t="s">
        <v>732</v>
      </c>
      <c r="F11" s="16">
        <v>1712000</v>
      </c>
      <c r="G11" s="30">
        <v>684800</v>
      </c>
      <c r="H11" s="107"/>
      <c r="I11" s="108"/>
      <c r="J11" s="109"/>
      <c r="K11" s="32">
        <f>'11'!K8</f>
        <v>0</v>
      </c>
      <c r="L11" s="95"/>
      <c r="M11" s="97"/>
      <c r="N11" s="97"/>
      <c r="O11" s="14">
        <v>11</v>
      </c>
      <c r="P11" s="97"/>
    </row>
    <row r="12" spans="1:18" ht="47.4" thickBot="1" x14ac:dyDescent="0.3">
      <c r="A12" s="13" t="s">
        <v>8</v>
      </c>
      <c r="B12" s="14" t="s">
        <v>25</v>
      </c>
      <c r="C12" s="15" t="s">
        <v>202</v>
      </c>
      <c r="D12" s="22">
        <v>63</v>
      </c>
      <c r="E12" s="13" t="s">
        <v>631</v>
      </c>
      <c r="F12" s="16">
        <v>1044000</v>
      </c>
      <c r="G12" s="17">
        <v>417600</v>
      </c>
      <c r="H12" s="18">
        <v>1044000</v>
      </c>
      <c r="I12" s="19">
        <v>417600</v>
      </c>
      <c r="J12" s="20">
        <v>300000</v>
      </c>
      <c r="K12" s="32">
        <f>'11'!K9</f>
        <v>0</v>
      </c>
      <c r="L12" s="44">
        <v>1044000</v>
      </c>
      <c r="M12" s="14" t="s">
        <v>348</v>
      </c>
      <c r="N12" s="14" t="s">
        <v>348</v>
      </c>
      <c r="O12" s="14">
        <v>11</v>
      </c>
      <c r="P12" s="46" t="s">
        <v>720</v>
      </c>
    </row>
    <row r="13" spans="1:18" ht="48" customHeight="1" thickBot="1" x14ac:dyDescent="0.3">
      <c r="A13" s="13" t="s">
        <v>15</v>
      </c>
      <c r="B13" s="14" t="s">
        <v>8</v>
      </c>
      <c r="C13" s="15" t="s">
        <v>632</v>
      </c>
      <c r="D13" s="22">
        <v>74</v>
      </c>
      <c r="E13" s="13" t="s">
        <v>631</v>
      </c>
      <c r="F13" s="16">
        <v>6999000</v>
      </c>
      <c r="G13" s="17">
        <v>2799600</v>
      </c>
      <c r="H13" s="18">
        <v>6999000</v>
      </c>
      <c r="I13" s="19">
        <v>2799600</v>
      </c>
      <c r="J13" s="20">
        <v>300000</v>
      </c>
      <c r="K13" s="32">
        <f>'10'!K2</f>
        <v>0</v>
      </c>
      <c r="L13" s="44">
        <v>4299000</v>
      </c>
      <c r="M13" s="44">
        <v>1000</v>
      </c>
      <c r="N13" s="14" t="s">
        <v>348</v>
      </c>
      <c r="O13" s="14">
        <v>10</v>
      </c>
      <c r="P13" s="40"/>
    </row>
    <row r="14" spans="1:18" ht="47.4" thickBot="1" x14ac:dyDescent="0.3">
      <c r="A14" s="13" t="s">
        <v>26</v>
      </c>
      <c r="B14" s="14" t="s">
        <v>15</v>
      </c>
      <c r="C14" s="15" t="s">
        <v>734</v>
      </c>
      <c r="D14" s="22">
        <v>200</v>
      </c>
      <c r="E14" s="13" t="s">
        <v>735</v>
      </c>
      <c r="F14" s="16">
        <v>4432000</v>
      </c>
      <c r="G14" s="17">
        <v>1772800</v>
      </c>
      <c r="H14" s="18">
        <v>4432000</v>
      </c>
      <c r="I14" s="19">
        <v>1772800</v>
      </c>
      <c r="J14" s="20">
        <v>300000</v>
      </c>
      <c r="K14" s="32">
        <f>'10'!K3</f>
        <v>0</v>
      </c>
      <c r="L14" s="44">
        <v>2600000</v>
      </c>
      <c r="M14" s="14" t="s">
        <v>348</v>
      </c>
      <c r="N14" s="14" t="s">
        <v>348</v>
      </c>
      <c r="O14" s="14">
        <v>10</v>
      </c>
      <c r="P14" s="46" t="s">
        <v>733</v>
      </c>
    </row>
    <row r="15" spans="1:18" ht="47.4" thickBot="1" x14ac:dyDescent="0.3">
      <c r="A15" s="13" t="s">
        <v>9</v>
      </c>
      <c r="B15" s="14" t="s">
        <v>26</v>
      </c>
      <c r="C15" s="15" t="s">
        <v>213</v>
      </c>
      <c r="D15" s="22">
        <v>35</v>
      </c>
      <c r="E15" s="13" t="s">
        <v>736</v>
      </c>
      <c r="F15" s="16">
        <v>6500000</v>
      </c>
      <c r="G15" s="17">
        <v>2600000</v>
      </c>
      <c r="H15" s="18">
        <v>6500000</v>
      </c>
      <c r="I15" s="19">
        <v>2600000</v>
      </c>
      <c r="J15" s="20">
        <v>300000</v>
      </c>
      <c r="K15" s="32">
        <f>'11'!K10</f>
        <v>0</v>
      </c>
      <c r="L15" s="44">
        <v>5000000</v>
      </c>
      <c r="M15" s="14" t="s">
        <v>348</v>
      </c>
      <c r="N15" s="14">
        <v>800</v>
      </c>
      <c r="O15" s="14">
        <v>11</v>
      </c>
      <c r="P15" s="14"/>
    </row>
    <row r="16" spans="1:18" ht="47.4" thickBot="1" x14ac:dyDescent="0.3">
      <c r="A16" s="13" t="s">
        <v>16</v>
      </c>
      <c r="B16" s="14" t="s">
        <v>9</v>
      </c>
      <c r="C16" s="15" t="s">
        <v>214</v>
      </c>
      <c r="D16" s="22">
        <v>38</v>
      </c>
      <c r="E16" s="13" t="s">
        <v>579</v>
      </c>
      <c r="F16" s="16">
        <v>7743000</v>
      </c>
      <c r="G16" s="17">
        <v>2960000</v>
      </c>
      <c r="H16" s="18">
        <v>7743000</v>
      </c>
      <c r="I16" s="19">
        <v>2960000</v>
      </c>
      <c r="J16" s="20">
        <v>300000</v>
      </c>
      <c r="K16" s="32">
        <f>'11'!K11</f>
        <v>0</v>
      </c>
      <c r="L16" s="44">
        <v>5500000</v>
      </c>
      <c r="M16" s="14">
        <v>900</v>
      </c>
      <c r="N16" s="14" t="s">
        <v>348</v>
      </c>
      <c r="O16" s="14">
        <v>11</v>
      </c>
      <c r="P16" s="14"/>
    </row>
    <row r="17" spans="1:16" ht="31.8" thickBot="1" x14ac:dyDescent="0.3">
      <c r="A17" s="13" t="s">
        <v>10</v>
      </c>
      <c r="B17" s="14" t="s">
        <v>16</v>
      </c>
      <c r="C17" s="15" t="s">
        <v>215</v>
      </c>
      <c r="D17" s="22">
        <v>35</v>
      </c>
      <c r="E17" s="13" t="s">
        <v>631</v>
      </c>
      <c r="F17" s="16">
        <v>1400000</v>
      </c>
      <c r="G17" s="17">
        <v>560000</v>
      </c>
      <c r="H17" s="18">
        <v>1400000</v>
      </c>
      <c r="I17" s="19">
        <v>560000</v>
      </c>
      <c r="J17" s="20">
        <v>300000</v>
      </c>
      <c r="K17" s="32">
        <f>'11'!K12</f>
        <v>0</v>
      </c>
      <c r="L17" s="44">
        <v>1000000</v>
      </c>
      <c r="M17" s="14" t="s">
        <v>348</v>
      </c>
      <c r="N17" s="14" t="s">
        <v>348</v>
      </c>
      <c r="O17" s="14">
        <v>11</v>
      </c>
      <c r="P17" s="14"/>
    </row>
    <row r="18" spans="1:16" ht="47.4" thickBot="1" x14ac:dyDescent="0.3">
      <c r="A18" s="13" t="s">
        <v>27</v>
      </c>
      <c r="B18" s="14" t="s">
        <v>10</v>
      </c>
      <c r="C18" s="15" t="s">
        <v>216</v>
      </c>
      <c r="D18" s="22">
        <v>35</v>
      </c>
      <c r="E18" s="13" t="s">
        <v>633</v>
      </c>
      <c r="F18" s="16">
        <v>4509000</v>
      </c>
      <c r="G18" s="17">
        <v>1803600</v>
      </c>
      <c r="H18" s="18">
        <v>4509000</v>
      </c>
      <c r="I18" s="19">
        <v>1803600</v>
      </c>
      <c r="J18" s="20">
        <v>300000</v>
      </c>
      <c r="K18" s="32">
        <f>'11'!K13</f>
        <v>0</v>
      </c>
      <c r="L18" s="44">
        <v>2706000</v>
      </c>
      <c r="M18" s="44">
        <v>1000</v>
      </c>
      <c r="N18" s="14" t="s">
        <v>348</v>
      </c>
      <c r="O18" s="14">
        <v>11</v>
      </c>
      <c r="P18" s="14" t="s">
        <v>634</v>
      </c>
    </row>
    <row r="19" spans="1:16" ht="47.4" thickBot="1" x14ac:dyDescent="0.3">
      <c r="A19" s="13" t="s">
        <v>28</v>
      </c>
      <c r="B19" s="14" t="s">
        <v>27</v>
      </c>
      <c r="C19" s="23" t="s">
        <v>234</v>
      </c>
      <c r="D19" s="22">
        <v>13</v>
      </c>
      <c r="E19" s="13" t="s">
        <v>602</v>
      </c>
      <c r="F19" s="16">
        <v>12121000</v>
      </c>
      <c r="G19" s="17">
        <v>1210000</v>
      </c>
      <c r="H19" s="18">
        <v>12121000</v>
      </c>
      <c r="I19" s="19">
        <v>1210000</v>
      </c>
      <c r="J19" s="20">
        <v>300000</v>
      </c>
      <c r="K19" s="32">
        <f>'9'!K8</f>
        <v>0</v>
      </c>
      <c r="L19" s="44">
        <v>11825000</v>
      </c>
      <c r="M19" s="14" t="s">
        <v>348</v>
      </c>
      <c r="N19" s="14" t="s">
        <v>348</v>
      </c>
      <c r="O19" s="14">
        <v>9</v>
      </c>
      <c r="P19" s="14"/>
    </row>
    <row r="20" spans="1:16" ht="63" thickBot="1" x14ac:dyDescent="0.3">
      <c r="A20" s="13" t="s">
        <v>29</v>
      </c>
      <c r="B20" s="14" t="s">
        <v>28</v>
      </c>
      <c r="C20" s="23" t="s">
        <v>235</v>
      </c>
      <c r="D20" s="22">
        <v>16</v>
      </c>
      <c r="E20" s="13" t="s">
        <v>737</v>
      </c>
      <c r="F20" s="16">
        <v>7280000</v>
      </c>
      <c r="G20" s="17">
        <v>1420000</v>
      </c>
      <c r="H20" s="18">
        <v>7280000</v>
      </c>
      <c r="I20" s="19">
        <v>1420000</v>
      </c>
      <c r="J20" s="20">
        <v>300000</v>
      </c>
      <c r="K20" s="32">
        <f>'9'!K9</f>
        <v>0</v>
      </c>
      <c r="L20" s="44">
        <v>6280000</v>
      </c>
      <c r="M20" s="14" t="s">
        <v>348</v>
      </c>
      <c r="N20" s="14" t="s">
        <v>348</v>
      </c>
      <c r="O20" s="14">
        <v>9</v>
      </c>
      <c r="P20" s="14"/>
    </row>
    <row r="21" spans="1:16" ht="63" thickBot="1" x14ac:dyDescent="0.3">
      <c r="A21" s="13" t="s">
        <v>30</v>
      </c>
      <c r="B21" s="14" t="s">
        <v>29</v>
      </c>
      <c r="C21" s="15" t="s">
        <v>236</v>
      </c>
      <c r="D21" s="22">
        <v>80</v>
      </c>
      <c r="E21" s="13" t="s">
        <v>730</v>
      </c>
      <c r="F21" s="16">
        <v>5900000</v>
      </c>
      <c r="G21" s="17">
        <v>2360000</v>
      </c>
      <c r="H21" s="18">
        <v>5900000</v>
      </c>
      <c r="I21" s="19">
        <v>2360000</v>
      </c>
      <c r="J21" s="20">
        <v>300000</v>
      </c>
      <c r="K21" s="32">
        <f>'11'!K14</f>
        <v>0</v>
      </c>
      <c r="L21" s="44">
        <v>4900000</v>
      </c>
      <c r="M21" s="14" t="s">
        <v>348</v>
      </c>
      <c r="N21" s="44">
        <v>1630</v>
      </c>
      <c r="O21" s="14">
        <v>11</v>
      </c>
      <c r="P21" s="14"/>
    </row>
    <row r="22" spans="1:16" ht="47.4" thickBot="1" x14ac:dyDescent="0.3">
      <c r="A22" s="13" t="s">
        <v>31</v>
      </c>
      <c r="B22" s="96" t="s">
        <v>30</v>
      </c>
      <c r="C22" s="15" t="s">
        <v>237</v>
      </c>
      <c r="D22" s="22">
        <v>80</v>
      </c>
      <c r="E22" s="13" t="s">
        <v>579</v>
      </c>
      <c r="F22" s="16">
        <v>15800000</v>
      </c>
      <c r="G22" s="30">
        <v>5900000</v>
      </c>
      <c r="H22" s="86">
        <v>19060000</v>
      </c>
      <c r="I22" s="88">
        <v>5900000</v>
      </c>
      <c r="J22" s="90">
        <v>300000</v>
      </c>
      <c r="K22" s="32">
        <f>'11'!K15</f>
        <v>0</v>
      </c>
      <c r="L22" s="94">
        <v>16560000</v>
      </c>
      <c r="M22" s="96">
        <v>900</v>
      </c>
      <c r="N22" s="96" t="s">
        <v>348</v>
      </c>
      <c r="O22" s="14">
        <v>11</v>
      </c>
      <c r="P22" s="96"/>
    </row>
    <row r="23" spans="1:16" ht="47.4" thickBot="1" x14ac:dyDescent="0.3">
      <c r="A23" s="13" t="s">
        <v>32</v>
      </c>
      <c r="B23" s="106"/>
      <c r="C23" s="15" t="s">
        <v>237</v>
      </c>
      <c r="D23" s="22">
        <v>80</v>
      </c>
      <c r="E23" s="13" t="s">
        <v>738</v>
      </c>
      <c r="F23" s="16">
        <v>3260000</v>
      </c>
      <c r="G23" s="30">
        <v>1304000</v>
      </c>
      <c r="H23" s="107"/>
      <c r="I23" s="108"/>
      <c r="J23" s="109"/>
      <c r="K23" s="32">
        <f>'11'!K16</f>
        <v>0</v>
      </c>
      <c r="L23" s="95"/>
      <c r="M23" s="97"/>
      <c r="N23" s="97"/>
      <c r="O23" s="14">
        <v>11</v>
      </c>
      <c r="P23" s="97"/>
    </row>
    <row r="24" spans="1:16" ht="31.8" thickBot="1" x14ac:dyDescent="0.3">
      <c r="A24" s="13" t="s">
        <v>33</v>
      </c>
      <c r="B24" s="14" t="s">
        <v>31</v>
      </c>
      <c r="C24" s="15" t="s">
        <v>238</v>
      </c>
      <c r="D24" s="22">
        <v>60</v>
      </c>
      <c r="E24" s="13" t="s">
        <v>656</v>
      </c>
      <c r="F24" s="16">
        <v>1102000</v>
      </c>
      <c r="G24" s="17">
        <v>440800</v>
      </c>
      <c r="H24" s="18">
        <v>1102000</v>
      </c>
      <c r="I24" s="19">
        <v>440800</v>
      </c>
      <c r="J24" s="20">
        <v>300000</v>
      </c>
      <c r="K24" s="32">
        <f>'12'!K5</f>
        <v>0</v>
      </c>
      <c r="L24" s="44">
        <v>661000</v>
      </c>
      <c r="M24" s="14">
        <v>300</v>
      </c>
      <c r="N24" s="14" t="s">
        <v>348</v>
      </c>
      <c r="O24" s="14">
        <v>12</v>
      </c>
      <c r="P24" s="14"/>
    </row>
    <row r="25" spans="1:16" ht="47.4" thickBot="1" x14ac:dyDescent="0.3">
      <c r="A25" s="13" t="s">
        <v>34</v>
      </c>
      <c r="B25" s="14" t="s">
        <v>32</v>
      </c>
      <c r="C25" s="15" t="s">
        <v>239</v>
      </c>
      <c r="D25" s="22">
        <v>60</v>
      </c>
      <c r="E25" s="13" t="s">
        <v>736</v>
      </c>
      <c r="F25" s="16">
        <v>2500000</v>
      </c>
      <c r="G25" s="17">
        <v>1000000</v>
      </c>
      <c r="H25" s="18">
        <v>2500000</v>
      </c>
      <c r="I25" s="19">
        <v>1000000</v>
      </c>
      <c r="J25" s="20">
        <v>300000</v>
      </c>
      <c r="K25" s="32">
        <f>'12'!K6</f>
        <v>0</v>
      </c>
      <c r="L25" s="44">
        <v>1700000</v>
      </c>
      <c r="M25" s="14" t="s">
        <v>348</v>
      </c>
      <c r="N25" s="14" t="s">
        <v>348</v>
      </c>
      <c r="O25" s="14">
        <v>12</v>
      </c>
      <c r="P25" s="46"/>
    </row>
    <row r="26" spans="1:16" ht="47.4" thickBot="1" x14ac:dyDescent="0.3">
      <c r="A26" s="13" t="s">
        <v>35</v>
      </c>
      <c r="B26" s="14" t="s">
        <v>33</v>
      </c>
      <c r="C26" s="15" t="s">
        <v>240</v>
      </c>
      <c r="D26" s="22">
        <v>20</v>
      </c>
      <c r="E26" s="13" t="s">
        <v>736</v>
      </c>
      <c r="F26" s="16">
        <v>2500000</v>
      </c>
      <c r="G26" s="17">
        <v>1000000</v>
      </c>
      <c r="H26" s="18">
        <v>2500000</v>
      </c>
      <c r="I26" s="19">
        <v>1000000</v>
      </c>
      <c r="J26" s="20">
        <v>300000</v>
      </c>
      <c r="K26" s="32">
        <f>'12'!K7</f>
        <v>0</v>
      </c>
      <c r="L26" s="44">
        <v>1700000</v>
      </c>
      <c r="M26" s="14" t="s">
        <v>348</v>
      </c>
      <c r="N26" s="14" t="s">
        <v>348</v>
      </c>
      <c r="O26" s="14">
        <v>12</v>
      </c>
      <c r="P26" s="14"/>
    </row>
    <row r="27" spans="1:16" ht="31.8" thickBot="1" x14ac:dyDescent="0.3">
      <c r="A27" s="13" t="s">
        <v>36</v>
      </c>
      <c r="B27" s="14" t="s">
        <v>34</v>
      </c>
      <c r="C27" s="15" t="s">
        <v>241</v>
      </c>
      <c r="D27" s="22">
        <v>60</v>
      </c>
      <c r="E27" s="13" t="s">
        <v>739</v>
      </c>
      <c r="F27" s="16">
        <v>4400000</v>
      </c>
      <c r="G27" s="17">
        <v>1760000</v>
      </c>
      <c r="H27" s="18">
        <v>4400000</v>
      </c>
      <c r="I27" s="19">
        <v>1760000</v>
      </c>
      <c r="J27" s="20">
        <v>300000</v>
      </c>
      <c r="K27" s="32">
        <f>'12'!K8</f>
        <v>0</v>
      </c>
      <c r="L27" s="44">
        <v>3000000</v>
      </c>
      <c r="M27" s="14" t="s">
        <v>533</v>
      </c>
      <c r="N27" s="14" t="s">
        <v>348</v>
      </c>
      <c r="O27" s="14">
        <v>12</v>
      </c>
      <c r="P27" s="14"/>
    </row>
    <row r="28" spans="1:16" ht="47.4" thickBot="1" x14ac:dyDescent="0.3">
      <c r="A28" s="13" t="s">
        <v>37</v>
      </c>
      <c r="B28" s="14" t="s">
        <v>35</v>
      </c>
      <c r="C28" s="15" t="s">
        <v>242</v>
      </c>
      <c r="D28" s="22">
        <v>54</v>
      </c>
      <c r="E28" s="13" t="s">
        <v>740</v>
      </c>
      <c r="F28" s="16">
        <v>7850000</v>
      </c>
      <c r="G28" s="17">
        <v>3140000</v>
      </c>
      <c r="H28" s="18">
        <v>7850000</v>
      </c>
      <c r="I28" s="19">
        <v>3140000</v>
      </c>
      <c r="J28" s="20">
        <v>300000</v>
      </c>
      <c r="K28" s="32">
        <f>'12'!K9</f>
        <v>0</v>
      </c>
      <c r="L28" s="44">
        <v>6500000</v>
      </c>
      <c r="M28" s="14" t="s">
        <v>348</v>
      </c>
      <c r="N28" s="14" t="s">
        <v>348</v>
      </c>
      <c r="O28" s="14">
        <v>12</v>
      </c>
      <c r="P28" s="14"/>
    </row>
    <row r="29" spans="1:16" ht="31.8" thickBot="1" x14ac:dyDescent="0.3">
      <c r="A29" s="13" t="s">
        <v>38</v>
      </c>
      <c r="B29" s="14" t="s">
        <v>36</v>
      </c>
      <c r="C29" s="15" t="s">
        <v>243</v>
      </c>
      <c r="D29" s="22">
        <v>54</v>
      </c>
      <c r="E29" s="13" t="s">
        <v>741</v>
      </c>
      <c r="F29" s="16">
        <v>4000000</v>
      </c>
      <c r="G29" s="17">
        <v>1600000</v>
      </c>
      <c r="H29" s="18">
        <v>4000000</v>
      </c>
      <c r="I29" s="19">
        <v>1600000</v>
      </c>
      <c r="J29" s="20">
        <v>300000</v>
      </c>
      <c r="K29" s="32">
        <f>'12'!K10</f>
        <v>0</v>
      </c>
      <c r="L29" s="44">
        <v>3000000</v>
      </c>
      <c r="M29" s="14" t="s">
        <v>533</v>
      </c>
      <c r="N29" s="14" t="s">
        <v>348</v>
      </c>
      <c r="O29" s="14">
        <v>12</v>
      </c>
      <c r="P29" s="14"/>
    </row>
    <row r="30" spans="1:16" ht="63" thickBot="1" x14ac:dyDescent="0.3">
      <c r="A30" s="13" t="s">
        <v>39</v>
      </c>
      <c r="B30" s="14" t="s">
        <v>37</v>
      </c>
      <c r="C30" s="15" t="s">
        <v>244</v>
      </c>
      <c r="D30" s="22">
        <v>54</v>
      </c>
      <c r="E30" s="13" t="s">
        <v>820</v>
      </c>
      <c r="F30" s="16">
        <v>4100000</v>
      </c>
      <c r="G30" s="17">
        <v>1640000</v>
      </c>
      <c r="H30" s="18">
        <v>4100000</v>
      </c>
      <c r="I30" s="19">
        <v>1640000</v>
      </c>
      <c r="J30" s="20">
        <v>300000</v>
      </c>
      <c r="K30" s="32">
        <f>'12'!K11</f>
        <v>0</v>
      </c>
      <c r="L30" s="44">
        <v>3000000</v>
      </c>
      <c r="M30" s="44">
        <v>1500</v>
      </c>
      <c r="N30" s="44">
        <v>1000</v>
      </c>
      <c r="O30" s="14">
        <v>12</v>
      </c>
      <c r="P30" s="14"/>
    </row>
    <row r="31" spans="1:16" ht="63" thickBot="1" x14ac:dyDescent="0.3">
      <c r="A31" s="13" t="s">
        <v>40</v>
      </c>
      <c r="B31" s="14" t="s">
        <v>38</v>
      </c>
      <c r="C31" s="15" t="s">
        <v>337</v>
      </c>
      <c r="D31" s="22">
        <v>60</v>
      </c>
      <c r="E31" s="13" t="s">
        <v>570</v>
      </c>
      <c r="F31" s="16">
        <v>2645665</v>
      </c>
      <c r="G31" s="17">
        <v>1058266</v>
      </c>
      <c r="H31" s="18">
        <v>2645665</v>
      </c>
      <c r="I31" s="19">
        <v>1058266</v>
      </c>
      <c r="J31" s="20">
        <v>300000</v>
      </c>
      <c r="K31" s="32">
        <f>'12'!K12</f>
        <v>0</v>
      </c>
      <c r="L31" s="44">
        <v>1600000</v>
      </c>
      <c r="M31" s="14" t="s">
        <v>348</v>
      </c>
      <c r="N31" s="14" t="s">
        <v>348</v>
      </c>
      <c r="O31" s="14">
        <v>12</v>
      </c>
      <c r="P31" s="14"/>
    </row>
    <row r="32" spans="1:16" ht="31.8" thickBot="1" x14ac:dyDescent="0.3">
      <c r="A32" s="13" t="s">
        <v>41</v>
      </c>
      <c r="B32" s="14" t="s">
        <v>39</v>
      </c>
      <c r="C32" s="23" t="s">
        <v>338</v>
      </c>
      <c r="D32" s="22">
        <v>17</v>
      </c>
      <c r="E32" s="13" t="s">
        <v>601</v>
      </c>
      <c r="F32" s="16">
        <v>1525000</v>
      </c>
      <c r="G32" s="17">
        <v>610000</v>
      </c>
      <c r="H32" s="18">
        <v>1525000</v>
      </c>
      <c r="I32" s="19">
        <v>610000</v>
      </c>
      <c r="J32" s="20">
        <v>300000</v>
      </c>
      <c r="K32" s="32">
        <f>'9'!K10</f>
        <v>0</v>
      </c>
      <c r="L32" s="44">
        <v>1200000</v>
      </c>
      <c r="M32" s="14" t="s">
        <v>348</v>
      </c>
      <c r="N32" s="14" t="s">
        <v>348</v>
      </c>
      <c r="O32" s="14">
        <v>9</v>
      </c>
      <c r="P32" s="14"/>
    </row>
    <row r="33" spans="1:16" ht="47.4" thickBot="1" x14ac:dyDescent="0.3">
      <c r="A33" s="13" t="s">
        <v>42</v>
      </c>
      <c r="B33" s="14" t="s">
        <v>40</v>
      </c>
      <c r="C33" s="23" t="s">
        <v>528</v>
      </c>
      <c r="D33" s="22">
        <v>15</v>
      </c>
      <c r="E33" s="13" t="s">
        <v>645</v>
      </c>
      <c r="F33" s="16">
        <v>6189000</v>
      </c>
      <c r="G33" s="17">
        <v>1350000</v>
      </c>
      <c r="H33" s="18">
        <v>6189000</v>
      </c>
      <c r="I33" s="19">
        <v>1350000</v>
      </c>
      <c r="J33" s="20">
        <v>300000</v>
      </c>
      <c r="K33" s="32">
        <f>'9'!K11</f>
        <v>0</v>
      </c>
      <c r="L33" s="44">
        <v>6200000</v>
      </c>
      <c r="M33" s="14" t="s">
        <v>559</v>
      </c>
      <c r="N33" s="14" t="s">
        <v>348</v>
      </c>
      <c r="O33" s="14">
        <v>9</v>
      </c>
      <c r="P33" s="14"/>
    </row>
    <row r="34" spans="1:16" ht="31.8" thickBot="1" x14ac:dyDescent="0.3">
      <c r="A34" s="13" t="s">
        <v>43</v>
      </c>
      <c r="B34" s="14" t="s">
        <v>41</v>
      </c>
      <c r="C34" s="23" t="s">
        <v>511</v>
      </c>
      <c r="D34" s="22">
        <v>27</v>
      </c>
      <c r="E34" s="13" t="s">
        <v>821</v>
      </c>
      <c r="F34" s="16">
        <v>3090000</v>
      </c>
      <c r="G34" s="17">
        <v>1236000</v>
      </c>
      <c r="H34" s="18">
        <v>3090000</v>
      </c>
      <c r="I34" s="19">
        <v>1236000</v>
      </c>
      <c r="J34" s="20">
        <v>300000</v>
      </c>
      <c r="K34" s="32">
        <f>'9'!K12</f>
        <v>0</v>
      </c>
      <c r="L34" s="44">
        <v>1854000</v>
      </c>
      <c r="M34" s="14" t="s">
        <v>348</v>
      </c>
      <c r="N34" s="14" t="s">
        <v>348</v>
      </c>
      <c r="O34" s="14">
        <v>9</v>
      </c>
      <c r="P34" s="14"/>
    </row>
    <row r="35" spans="1:16" ht="47.4" thickBot="1" x14ac:dyDescent="0.3">
      <c r="A35" s="13" t="s">
        <v>44</v>
      </c>
      <c r="B35" s="96" t="s">
        <v>42</v>
      </c>
      <c r="C35" s="23" t="s">
        <v>509</v>
      </c>
      <c r="D35" s="22">
        <v>77</v>
      </c>
      <c r="E35" s="13" t="s">
        <v>743</v>
      </c>
      <c r="F35" s="16">
        <v>2884000</v>
      </c>
      <c r="G35" s="30">
        <v>1153600</v>
      </c>
      <c r="H35" s="86">
        <v>8629000</v>
      </c>
      <c r="I35" s="88">
        <v>3451600</v>
      </c>
      <c r="J35" s="90">
        <v>300000</v>
      </c>
      <c r="K35" s="32">
        <f>'9'!K13</f>
        <v>0</v>
      </c>
      <c r="L35" s="94">
        <v>1731000</v>
      </c>
      <c r="M35" s="96">
        <v>630</v>
      </c>
      <c r="N35" s="94">
        <v>4500</v>
      </c>
      <c r="O35" s="14">
        <v>9</v>
      </c>
      <c r="P35" s="21" t="s">
        <v>538</v>
      </c>
    </row>
    <row r="36" spans="1:16" ht="63" thickBot="1" x14ac:dyDescent="0.3">
      <c r="A36" s="13" t="s">
        <v>45</v>
      </c>
      <c r="B36" s="106"/>
      <c r="C36" s="23" t="s">
        <v>509</v>
      </c>
      <c r="D36" s="22">
        <v>77</v>
      </c>
      <c r="E36" s="13" t="s">
        <v>764</v>
      </c>
      <c r="F36" s="16">
        <v>5745000</v>
      </c>
      <c r="G36" s="30">
        <v>2298000</v>
      </c>
      <c r="H36" s="107"/>
      <c r="I36" s="108"/>
      <c r="J36" s="109"/>
      <c r="K36" s="32">
        <f>'9'!K14</f>
        <v>0</v>
      </c>
      <c r="L36" s="95"/>
      <c r="M36" s="97"/>
      <c r="N36" s="95"/>
      <c r="O36" s="14">
        <v>9</v>
      </c>
      <c r="P36" s="14" t="s">
        <v>744</v>
      </c>
    </row>
    <row r="37" spans="1:16" ht="31.8" thickBot="1" x14ac:dyDescent="0.3">
      <c r="A37" s="13" t="s">
        <v>46</v>
      </c>
      <c r="B37" s="14" t="s">
        <v>43</v>
      </c>
      <c r="C37" s="23" t="s">
        <v>765</v>
      </c>
      <c r="D37" s="22">
        <v>74</v>
      </c>
      <c r="E37" s="13" t="s">
        <v>572</v>
      </c>
      <c r="F37" s="16">
        <v>1200000</v>
      </c>
      <c r="G37" s="17">
        <v>480000</v>
      </c>
      <c r="H37" s="18">
        <v>1200000</v>
      </c>
      <c r="I37" s="19">
        <v>480000</v>
      </c>
      <c r="J37" s="20">
        <v>300000</v>
      </c>
      <c r="K37" s="32">
        <f>'9'!K15</f>
        <v>0</v>
      </c>
      <c r="L37" s="44">
        <v>720000</v>
      </c>
      <c r="M37" s="14" t="s">
        <v>348</v>
      </c>
      <c r="N37" s="44">
        <v>2500</v>
      </c>
      <c r="O37" s="14">
        <v>9</v>
      </c>
      <c r="P37" s="14" t="s">
        <v>766</v>
      </c>
    </row>
    <row r="38" spans="1:16" ht="47.4" thickBot="1" x14ac:dyDescent="0.3">
      <c r="A38" s="13" t="s">
        <v>47</v>
      </c>
      <c r="B38" s="14" t="s">
        <v>44</v>
      </c>
      <c r="C38" s="23" t="s">
        <v>510</v>
      </c>
      <c r="D38" s="22">
        <v>20</v>
      </c>
      <c r="E38" s="13" t="s">
        <v>616</v>
      </c>
      <c r="F38" s="16">
        <v>1021000</v>
      </c>
      <c r="G38" s="17">
        <v>408400</v>
      </c>
      <c r="H38" s="18">
        <v>1021000</v>
      </c>
      <c r="I38" s="19">
        <v>408400</v>
      </c>
      <c r="J38" s="20">
        <v>300000</v>
      </c>
      <c r="K38" s="32">
        <f>'9'!K16</f>
        <v>0</v>
      </c>
      <c r="L38" s="44">
        <v>650000</v>
      </c>
      <c r="M38" s="14">
        <v>550</v>
      </c>
      <c r="N38" s="14" t="s">
        <v>348</v>
      </c>
      <c r="O38" s="14">
        <v>9</v>
      </c>
      <c r="P38" s="14"/>
    </row>
    <row r="39" spans="1:16" ht="47.4" thickBot="1" x14ac:dyDescent="0.3">
      <c r="A39" s="13" t="s">
        <v>48</v>
      </c>
      <c r="B39" s="14" t="s">
        <v>45</v>
      </c>
      <c r="C39" s="23" t="s">
        <v>745</v>
      </c>
      <c r="D39" s="22">
        <v>20</v>
      </c>
      <c r="E39" s="13" t="s">
        <v>746</v>
      </c>
      <c r="F39" s="16">
        <v>2950000</v>
      </c>
      <c r="G39" s="17">
        <v>1180000</v>
      </c>
      <c r="H39" s="18">
        <v>2950000</v>
      </c>
      <c r="I39" s="19">
        <v>1180000</v>
      </c>
      <c r="J39" s="20">
        <v>300000</v>
      </c>
      <c r="K39" s="32">
        <f>'9'!K17</f>
        <v>0</v>
      </c>
      <c r="L39" s="44">
        <v>1950000</v>
      </c>
      <c r="M39" s="14" t="s">
        <v>348</v>
      </c>
      <c r="N39" s="14" t="s">
        <v>348</v>
      </c>
      <c r="O39" s="14">
        <v>9</v>
      </c>
      <c r="P39" s="14"/>
    </row>
    <row r="40" spans="1:16" ht="47.4" thickBot="1" x14ac:dyDescent="0.3">
      <c r="A40" s="13" t="s">
        <v>49</v>
      </c>
      <c r="B40" s="14" t="s">
        <v>46</v>
      </c>
      <c r="C40" s="23" t="s">
        <v>657</v>
      </c>
      <c r="D40" s="22">
        <v>20</v>
      </c>
      <c r="E40" s="13" t="s">
        <v>658</v>
      </c>
      <c r="F40" s="16">
        <v>13948000</v>
      </c>
      <c r="G40" s="17">
        <v>1700000</v>
      </c>
      <c r="H40" s="18">
        <v>13948000</v>
      </c>
      <c r="I40" s="19">
        <v>1700000</v>
      </c>
      <c r="J40" s="20">
        <v>300000</v>
      </c>
      <c r="K40" s="32">
        <f>'9'!K18</f>
        <v>0</v>
      </c>
      <c r="L40" s="44">
        <v>8400000</v>
      </c>
      <c r="M40" s="14">
        <v>850</v>
      </c>
      <c r="N40" s="44">
        <v>1700</v>
      </c>
      <c r="O40" s="14">
        <v>9</v>
      </c>
      <c r="P40" s="14"/>
    </row>
    <row r="41" spans="1:16" ht="47.4" thickBot="1" x14ac:dyDescent="0.3">
      <c r="A41" s="13" t="s">
        <v>50</v>
      </c>
      <c r="B41" s="14" t="s">
        <v>47</v>
      </c>
      <c r="C41" s="23" t="s">
        <v>353</v>
      </c>
      <c r="D41" s="22">
        <v>35</v>
      </c>
      <c r="E41" s="13" t="s">
        <v>616</v>
      </c>
      <c r="F41" s="16">
        <v>16850000</v>
      </c>
      <c r="G41" s="17">
        <v>2750000</v>
      </c>
      <c r="H41" s="18">
        <v>16850000</v>
      </c>
      <c r="I41" s="19">
        <v>2750000</v>
      </c>
      <c r="J41" s="20">
        <v>300000</v>
      </c>
      <c r="K41" s="32">
        <f>'9'!K19</f>
        <v>0</v>
      </c>
      <c r="L41" s="44">
        <v>16000000</v>
      </c>
      <c r="M41" s="14" t="s">
        <v>560</v>
      </c>
      <c r="N41" s="14" t="s">
        <v>348</v>
      </c>
      <c r="O41" s="14">
        <v>9</v>
      </c>
      <c r="P41" s="14"/>
    </row>
    <row r="42" spans="1:16" ht="47.4" thickBot="1" x14ac:dyDescent="0.3">
      <c r="A42" s="13" t="s">
        <v>51</v>
      </c>
      <c r="B42" s="14" t="s">
        <v>48</v>
      </c>
      <c r="C42" s="15" t="s">
        <v>356</v>
      </c>
      <c r="D42" s="22">
        <v>36</v>
      </c>
      <c r="E42" s="13" t="s">
        <v>579</v>
      </c>
      <c r="F42" s="16">
        <v>40000000</v>
      </c>
      <c r="G42" s="17">
        <v>2820000</v>
      </c>
      <c r="H42" s="18">
        <v>40000000</v>
      </c>
      <c r="I42" s="19">
        <v>2820000</v>
      </c>
      <c r="J42" s="20">
        <v>300000</v>
      </c>
      <c r="K42" s="32">
        <f>'10'!K4</f>
        <v>0</v>
      </c>
      <c r="L42" s="51">
        <v>37180000</v>
      </c>
      <c r="M42" s="14">
        <v>850</v>
      </c>
      <c r="N42" s="14">
        <v>900</v>
      </c>
      <c r="O42" s="14">
        <v>10</v>
      </c>
      <c r="P42" s="14"/>
    </row>
    <row r="43" spans="1:16" ht="31.8" thickBot="1" x14ac:dyDescent="0.3">
      <c r="A43" s="13" t="s">
        <v>52</v>
      </c>
      <c r="B43" s="14" t="s">
        <v>49</v>
      </c>
      <c r="C43" s="15" t="s">
        <v>357</v>
      </c>
      <c r="D43" s="22">
        <v>35</v>
      </c>
      <c r="E43" s="13" t="s">
        <v>598</v>
      </c>
      <c r="F43" s="16">
        <v>2787000</v>
      </c>
      <c r="G43" s="17">
        <v>1114800</v>
      </c>
      <c r="H43" s="18">
        <v>2787000</v>
      </c>
      <c r="I43" s="19">
        <v>1114800</v>
      </c>
      <c r="J43" s="20">
        <v>300000</v>
      </c>
      <c r="K43" s="32">
        <f>'10'!K5</f>
        <v>0</v>
      </c>
      <c r="L43" s="51">
        <v>1672000</v>
      </c>
      <c r="M43" s="14">
        <v>900</v>
      </c>
      <c r="N43" s="14" t="s">
        <v>348</v>
      </c>
      <c r="O43" s="14">
        <v>10</v>
      </c>
      <c r="P43" s="14"/>
    </row>
    <row r="44" spans="1:16" ht="63" thickBot="1" x14ac:dyDescent="0.3">
      <c r="A44" s="13" t="s">
        <v>53</v>
      </c>
      <c r="B44" s="14" t="s">
        <v>50</v>
      </c>
      <c r="C44" s="15" t="s">
        <v>595</v>
      </c>
      <c r="D44" s="24">
        <v>54</v>
      </c>
      <c r="E44" s="13" t="s">
        <v>594</v>
      </c>
      <c r="F44" s="16">
        <v>6000000</v>
      </c>
      <c r="G44" s="17">
        <v>2400000</v>
      </c>
      <c r="H44" s="18">
        <v>6000000</v>
      </c>
      <c r="I44" s="19">
        <v>2400000</v>
      </c>
      <c r="J44" s="20">
        <v>300000</v>
      </c>
      <c r="K44" s="32">
        <f>'10'!K6</f>
        <v>0</v>
      </c>
      <c r="L44" s="51">
        <v>3600000</v>
      </c>
      <c r="M44" s="14" t="s">
        <v>348</v>
      </c>
      <c r="N44" s="44">
        <v>1000</v>
      </c>
      <c r="O44" s="14">
        <v>10</v>
      </c>
      <c r="P44" s="14"/>
    </row>
    <row r="45" spans="1:16" ht="63" thickBot="1" x14ac:dyDescent="0.3">
      <c r="A45" s="13" t="s">
        <v>54</v>
      </c>
      <c r="B45" s="14" t="s">
        <v>51</v>
      </c>
      <c r="C45" s="15" t="s">
        <v>543</v>
      </c>
      <c r="D45" s="21">
        <v>54</v>
      </c>
      <c r="E45" s="13" t="s">
        <v>594</v>
      </c>
      <c r="F45" s="16">
        <v>6000000</v>
      </c>
      <c r="G45" s="17">
        <v>2400000</v>
      </c>
      <c r="H45" s="18">
        <v>6000000</v>
      </c>
      <c r="I45" s="19">
        <v>2400000</v>
      </c>
      <c r="J45" s="20">
        <v>300000</v>
      </c>
      <c r="K45" s="32">
        <f>'10'!K7</f>
        <v>0</v>
      </c>
      <c r="L45" s="51">
        <v>3600000</v>
      </c>
      <c r="M45" s="14">
        <v>900</v>
      </c>
      <c r="N45" s="14" t="s">
        <v>348</v>
      </c>
      <c r="O45" s="14">
        <v>10</v>
      </c>
      <c r="P45" s="14"/>
    </row>
    <row r="46" spans="1:16" ht="47.4" thickBot="1" x14ac:dyDescent="0.3">
      <c r="A46" s="13" t="s">
        <v>55</v>
      </c>
      <c r="B46" s="14" t="s">
        <v>52</v>
      </c>
      <c r="C46" s="15" t="s">
        <v>358</v>
      </c>
      <c r="D46" s="24">
        <v>64</v>
      </c>
      <c r="E46" s="13" t="s">
        <v>579</v>
      </c>
      <c r="F46" s="16">
        <v>10229000</v>
      </c>
      <c r="G46" s="17">
        <v>4091600</v>
      </c>
      <c r="H46" s="18">
        <v>10229000</v>
      </c>
      <c r="I46" s="19">
        <v>4091600</v>
      </c>
      <c r="J46" s="20">
        <v>300000</v>
      </c>
      <c r="K46" s="32">
        <f>'10'!K8</f>
        <v>0</v>
      </c>
      <c r="L46" s="51">
        <v>8500000</v>
      </c>
      <c r="M46" s="14" t="s">
        <v>348</v>
      </c>
      <c r="N46" s="14" t="s">
        <v>348</v>
      </c>
      <c r="O46" s="14">
        <v>10</v>
      </c>
      <c r="P46" s="14"/>
    </row>
    <row r="47" spans="1:16" ht="47.4" thickBot="1" x14ac:dyDescent="0.3">
      <c r="A47" s="13" t="s">
        <v>56</v>
      </c>
      <c r="B47" s="14" t="s">
        <v>53</v>
      </c>
      <c r="C47" s="15" t="s">
        <v>373</v>
      </c>
      <c r="D47" s="14">
        <v>20</v>
      </c>
      <c r="E47" s="13" t="s">
        <v>579</v>
      </c>
      <c r="F47" s="16">
        <v>3783000</v>
      </c>
      <c r="G47" s="17">
        <v>1513200</v>
      </c>
      <c r="H47" s="18">
        <v>3783000</v>
      </c>
      <c r="I47" s="19">
        <v>1513200</v>
      </c>
      <c r="J47" s="20">
        <v>300000</v>
      </c>
      <c r="K47" s="32">
        <f>'11'!K17</f>
        <v>0</v>
      </c>
      <c r="L47" s="44">
        <v>2500000</v>
      </c>
      <c r="M47" s="14">
        <v>800</v>
      </c>
      <c r="N47" s="14" t="s">
        <v>348</v>
      </c>
      <c r="O47" s="14">
        <v>11</v>
      </c>
      <c r="P47" s="14"/>
    </row>
    <row r="48" spans="1:16" ht="31.8" thickBot="1" x14ac:dyDescent="0.3">
      <c r="A48" s="13" t="s">
        <v>57</v>
      </c>
      <c r="B48" s="14" t="s">
        <v>54</v>
      </c>
      <c r="C48" s="15" t="s">
        <v>374</v>
      </c>
      <c r="D48" s="14">
        <v>20</v>
      </c>
      <c r="E48" s="13" t="s">
        <v>659</v>
      </c>
      <c r="F48" s="16">
        <v>940000</v>
      </c>
      <c r="G48" s="17">
        <v>376000</v>
      </c>
      <c r="H48" s="18">
        <v>940000</v>
      </c>
      <c r="I48" s="19">
        <v>376000</v>
      </c>
      <c r="J48" s="20">
        <v>300000</v>
      </c>
      <c r="K48" s="32">
        <f>'11'!K18</f>
        <v>0</v>
      </c>
      <c r="L48" s="44">
        <v>564000</v>
      </c>
      <c r="M48" s="14">
        <v>600</v>
      </c>
      <c r="N48" s="14" t="s">
        <v>348</v>
      </c>
      <c r="O48" s="14">
        <v>11</v>
      </c>
      <c r="P48" s="14"/>
    </row>
    <row r="49" spans="1:16" ht="47.4" thickBot="1" x14ac:dyDescent="0.3">
      <c r="A49" s="13" t="s">
        <v>58</v>
      </c>
      <c r="B49" s="14" t="s">
        <v>55</v>
      </c>
      <c r="C49" s="15" t="s">
        <v>375</v>
      </c>
      <c r="D49" s="14">
        <v>20</v>
      </c>
      <c r="E49" s="13" t="s">
        <v>579</v>
      </c>
      <c r="F49" s="16">
        <v>3783000</v>
      </c>
      <c r="G49" s="17">
        <v>1513200</v>
      </c>
      <c r="H49" s="18">
        <v>3783000</v>
      </c>
      <c r="I49" s="19">
        <v>1513200</v>
      </c>
      <c r="J49" s="20">
        <v>300000</v>
      </c>
      <c r="K49" s="32">
        <f>'11'!K19</f>
        <v>0</v>
      </c>
      <c r="L49" s="44">
        <v>2500000</v>
      </c>
      <c r="M49" s="14">
        <v>900</v>
      </c>
      <c r="N49" s="14" t="s">
        <v>348</v>
      </c>
      <c r="O49" s="14">
        <v>11</v>
      </c>
      <c r="P49" s="14"/>
    </row>
    <row r="50" spans="1:16" ht="47.4" thickBot="1" x14ac:dyDescent="0.3">
      <c r="A50" s="13" t="s">
        <v>59</v>
      </c>
      <c r="B50" s="14" t="s">
        <v>56</v>
      </c>
      <c r="C50" s="15" t="s">
        <v>376</v>
      </c>
      <c r="D50" s="14">
        <v>20</v>
      </c>
      <c r="E50" s="13" t="s">
        <v>579</v>
      </c>
      <c r="F50" s="16">
        <v>3783000</v>
      </c>
      <c r="G50" s="17">
        <v>1513200</v>
      </c>
      <c r="H50" s="18">
        <v>3783000</v>
      </c>
      <c r="I50" s="19">
        <v>1513200</v>
      </c>
      <c r="J50" s="20">
        <v>300000</v>
      </c>
      <c r="K50" s="32">
        <f>'11'!K20</f>
        <v>0</v>
      </c>
      <c r="L50" s="44">
        <v>2500000</v>
      </c>
      <c r="M50" s="14">
        <v>900</v>
      </c>
      <c r="N50" s="14" t="s">
        <v>348</v>
      </c>
      <c r="O50" s="14">
        <v>11</v>
      </c>
      <c r="P50" s="14"/>
    </row>
    <row r="51" spans="1:16" ht="47.4" thickBot="1" x14ac:dyDescent="0.3">
      <c r="A51" s="13" t="s">
        <v>60</v>
      </c>
      <c r="B51" s="14" t="s">
        <v>57</v>
      </c>
      <c r="C51" s="15" t="s">
        <v>385</v>
      </c>
      <c r="D51" s="14">
        <v>45</v>
      </c>
      <c r="E51" s="13" t="s">
        <v>641</v>
      </c>
      <c r="F51" s="16">
        <v>7400000</v>
      </c>
      <c r="G51" s="17">
        <v>2960000</v>
      </c>
      <c r="H51" s="18">
        <v>7400000</v>
      </c>
      <c r="I51" s="19">
        <v>2960000</v>
      </c>
      <c r="J51" s="20">
        <v>300000</v>
      </c>
      <c r="K51" s="32">
        <f>'12'!K13</f>
        <v>0</v>
      </c>
      <c r="L51" s="44">
        <v>6200000</v>
      </c>
      <c r="M51" s="14" t="s">
        <v>563</v>
      </c>
      <c r="N51" s="14" t="s">
        <v>348</v>
      </c>
      <c r="O51" s="14">
        <v>12</v>
      </c>
      <c r="P51" s="14"/>
    </row>
    <row r="52" spans="1:16" ht="63" thickBot="1" x14ac:dyDescent="0.3">
      <c r="A52" s="13" t="s">
        <v>61</v>
      </c>
      <c r="B52" s="14" t="s">
        <v>58</v>
      </c>
      <c r="C52" s="15" t="s">
        <v>386</v>
      </c>
      <c r="D52" s="14">
        <v>45</v>
      </c>
      <c r="E52" s="13" t="s">
        <v>747</v>
      </c>
      <c r="F52" s="16">
        <v>7309000</v>
      </c>
      <c r="G52" s="17">
        <v>2923600</v>
      </c>
      <c r="H52" s="18">
        <v>7309000</v>
      </c>
      <c r="I52" s="19">
        <v>2923600</v>
      </c>
      <c r="J52" s="20">
        <v>300000</v>
      </c>
      <c r="K52" s="32">
        <f>'12'!K14</f>
        <v>0</v>
      </c>
      <c r="L52" s="44">
        <v>6000000</v>
      </c>
      <c r="M52" s="14" t="s">
        <v>348</v>
      </c>
      <c r="N52" s="14" t="s">
        <v>348</v>
      </c>
      <c r="O52" s="14">
        <v>12</v>
      </c>
      <c r="P52" s="14"/>
    </row>
    <row r="53" spans="1:16" ht="47.4" thickBot="1" x14ac:dyDescent="0.3">
      <c r="A53" s="13" t="s">
        <v>62</v>
      </c>
      <c r="B53" s="14" t="s">
        <v>59</v>
      </c>
      <c r="C53" s="15" t="s">
        <v>417</v>
      </c>
      <c r="D53" s="14">
        <v>30</v>
      </c>
      <c r="E53" s="13" t="s">
        <v>749</v>
      </c>
      <c r="F53" s="16">
        <v>1900000</v>
      </c>
      <c r="G53" s="17">
        <v>760000</v>
      </c>
      <c r="H53" s="18">
        <v>1900000</v>
      </c>
      <c r="I53" s="19">
        <v>760000</v>
      </c>
      <c r="J53" s="20">
        <v>300000</v>
      </c>
      <c r="K53" s="32">
        <f>'12'!K15</f>
        <v>0</v>
      </c>
      <c r="L53" s="44">
        <v>1000000</v>
      </c>
      <c r="M53" s="14" t="s">
        <v>348</v>
      </c>
      <c r="N53" s="14" t="s">
        <v>348</v>
      </c>
      <c r="O53" s="14">
        <v>12</v>
      </c>
      <c r="P53" s="14"/>
    </row>
    <row r="54" spans="1:16" ht="47.4" thickBot="1" x14ac:dyDescent="0.3">
      <c r="A54" s="13" t="s">
        <v>63</v>
      </c>
      <c r="B54" s="14" t="s">
        <v>60</v>
      </c>
      <c r="C54" s="15" t="s">
        <v>418</v>
      </c>
      <c r="D54" s="14">
        <v>20</v>
      </c>
      <c r="E54" s="13" t="s">
        <v>736</v>
      </c>
      <c r="F54" s="16">
        <v>2600000</v>
      </c>
      <c r="G54" s="17">
        <v>1040000</v>
      </c>
      <c r="H54" s="18">
        <v>2600000</v>
      </c>
      <c r="I54" s="19">
        <v>1040000</v>
      </c>
      <c r="J54" s="20">
        <v>300000</v>
      </c>
      <c r="K54" s="32">
        <f>'12'!K16</f>
        <v>0</v>
      </c>
      <c r="L54" s="44">
        <v>1500000</v>
      </c>
      <c r="M54" s="14" t="s">
        <v>348</v>
      </c>
      <c r="N54" s="14" t="s">
        <v>348</v>
      </c>
      <c r="O54" s="14">
        <v>12</v>
      </c>
      <c r="P54" s="14"/>
    </row>
    <row r="55" spans="1:16" ht="47.4" thickBot="1" x14ac:dyDescent="0.3">
      <c r="A55" s="13" t="s">
        <v>64</v>
      </c>
      <c r="B55" s="14" t="s">
        <v>61</v>
      </c>
      <c r="C55" s="15" t="s">
        <v>422</v>
      </c>
      <c r="D55" s="14">
        <v>52</v>
      </c>
      <c r="E55" s="13" t="s">
        <v>750</v>
      </c>
      <c r="F55" s="16">
        <v>2700000</v>
      </c>
      <c r="G55" s="17">
        <v>1080000</v>
      </c>
      <c r="H55" s="18">
        <v>2700000</v>
      </c>
      <c r="I55" s="19">
        <v>1080000</v>
      </c>
      <c r="J55" s="20">
        <v>300000</v>
      </c>
      <c r="K55" s="32">
        <f>'11'!K21</f>
        <v>0</v>
      </c>
      <c r="L55" s="44">
        <v>1800000</v>
      </c>
      <c r="M55" s="44">
        <v>1000</v>
      </c>
      <c r="N55" s="14">
        <v>700</v>
      </c>
      <c r="O55" s="14">
        <v>11</v>
      </c>
      <c r="P55" s="14"/>
    </row>
    <row r="56" spans="1:16" ht="63" thickBot="1" x14ac:dyDescent="0.3">
      <c r="A56" s="13" t="s">
        <v>65</v>
      </c>
      <c r="B56" s="14" t="s">
        <v>62</v>
      </c>
      <c r="C56" s="15" t="s">
        <v>423</v>
      </c>
      <c r="D56" s="14">
        <v>53</v>
      </c>
      <c r="E56" s="13" t="s">
        <v>751</v>
      </c>
      <c r="F56" s="16">
        <v>1981000</v>
      </c>
      <c r="G56" s="17">
        <v>792400</v>
      </c>
      <c r="H56" s="18">
        <v>1981000</v>
      </c>
      <c r="I56" s="19">
        <v>792400</v>
      </c>
      <c r="J56" s="20">
        <v>300000</v>
      </c>
      <c r="K56" s="32">
        <f>'10'!K9</f>
        <v>0</v>
      </c>
      <c r="L56" s="44">
        <v>1981000</v>
      </c>
      <c r="M56" s="14" t="s">
        <v>348</v>
      </c>
      <c r="N56" s="14" t="s">
        <v>348</v>
      </c>
      <c r="O56" s="14">
        <v>10</v>
      </c>
      <c r="P56" s="14"/>
    </row>
    <row r="57" spans="1:16" ht="47.4" thickBot="1" x14ac:dyDescent="0.3">
      <c r="A57" s="13" t="s">
        <v>66</v>
      </c>
      <c r="B57" s="14" t="s">
        <v>63</v>
      </c>
      <c r="C57" s="15" t="s">
        <v>424</v>
      </c>
      <c r="D57" s="14">
        <v>53</v>
      </c>
      <c r="E57" s="13" t="s">
        <v>750</v>
      </c>
      <c r="F57" s="16">
        <v>8200000</v>
      </c>
      <c r="G57" s="17">
        <v>3280000</v>
      </c>
      <c r="H57" s="18">
        <v>8200000</v>
      </c>
      <c r="I57" s="19">
        <v>3280000</v>
      </c>
      <c r="J57" s="20">
        <v>300000</v>
      </c>
      <c r="K57" s="32">
        <f>'11'!K22</f>
        <v>0</v>
      </c>
      <c r="L57" s="44">
        <v>4920000</v>
      </c>
      <c r="M57" s="14" t="s">
        <v>348</v>
      </c>
      <c r="N57" s="14" t="s">
        <v>794</v>
      </c>
      <c r="O57" s="14">
        <v>11</v>
      </c>
      <c r="P57" s="14"/>
    </row>
    <row r="58" spans="1:16" ht="47.4" thickBot="1" x14ac:dyDescent="0.3">
      <c r="A58" s="13" t="s">
        <v>67</v>
      </c>
      <c r="B58" s="14" t="s">
        <v>64</v>
      </c>
      <c r="C58" s="15" t="s">
        <v>425</v>
      </c>
      <c r="D58" s="14">
        <v>86</v>
      </c>
      <c r="E58" s="13" t="s">
        <v>635</v>
      </c>
      <c r="F58" s="16">
        <v>4000000</v>
      </c>
      <c r="G58" s="17">
        <v>1600000</v>
      </c>
      <c r="H58" s="18">
        <v>4000000</v>
      </c>
      <c r="I58" s="19">
        <v>1600000</v>
      </c>
      <c r="J58" s="20">
        <v>300000</v>
      </c>
      <c r="K58" s="32">
        <f>'10'!K10</f>
        <v>0</v>
      </c>
      <c r="L58" s="44">
        <v>4000000</v>
      </c>
      <c r="M58" s="14" t="s">
        <v>348</v>
      </c>
      <c r="N58" s="44">
        <v>1000</v>
      </c>
      <c r="O58" s="14">
        <v>10</v>
      </c>
      <c r="P58" s="14"/>
    </row>
    <row r="59" spans="1:16" ht="31.8" thickBot="1" x14ac:dyDescent="0.3">
      <c r="A59" s="13" t="s">
        <v>68</v>
      </c>
      <c r="B59" s="14" t="s">
        <v>65</v>
      </c>
      <c r="C59" s="23" t="s">
        <v>752</v>
      </c>
      <c r="D59" s="14">
        <v>12</v>
      </c>
      <c r="E59" s="13" t="s">
        <v>572</v>
      </c>
      <c r="F59" s="16">
        <v>14996000</v>
      </c>
      <c r="G59" s="17">
        <v>1140000</v>
      </c>
      <c r="H59" s="18">
        <v>14996000</v>
      </c>
      <c r="I59" s="19">
        <v>1140000</v>
      </c>
      <c r="J59" s="20">
        <v>300000</v>
      </c>
      <c r="K59" s="32">
        <f>'9'!K20</f>
        <v>0</v>
      </c>
      <c r="L59" s="44">
        <v>8998000</v>
      </c>
      <c r="M59" s="14" t="s">
        <v>348</v>
      </c>
      <c r="N59" s="14" t="s">
        <v>348</v>
      </c>
      <c r="O59" s="14">
        <v>9</v>
      </c>
      <c r="P59" s="14"/>
    </row>
    <row r="60" spans="1:16" ht="47.4" thickBot="1" x14ac:dyDescent="0.3">
      <c r="A60" s="13" t="s">
        <v>69</v>
      </c>
      <c r="B60" s="14" t="s">
        <v>66</v>
      </c>
      <c r="C60" s="23" t="s">
        <v>753</v>
      </c>
      <c r="D60" s="14">
        <v>12</v>
      </c>
      <c r="E60" s="13" t="s">
        <v>616</v>
      </c>
      <c r="F60" s="16">
        <v>7544000</v>
      </c>
      <c r="G60" s="17">
        <v>1140000</v>
      </c>
      <c r="H60" s="18">
        <v>7544000</v>
      </c>
      <c r="I60" s="19">
        <v>1140000</v>
      </c>
      <c r="J60" s="20">
        <v>300000</v>
      </c>
      <c r="K60" s="32">
        <f>'9'!K21</f>
        <v>0</v>
      </c>
      <c r="L60" s="44">
        <v>4529000</v>
      </c>
      <c r="M60" s="14" t="s">
        <v>348</v>
      </c>
      <c r="N60" s="14" t="s">
        <v>348</v>
      </c>
      <c r="O60" s="14">
        <v>9</v>
      </c>
      <c r="P60" s="14"/>
    </row>
    <row r="61" spans="1:16" ht="47.4" thickBot="1" x14ac:dyDescent="0.3">
      <c r="A61" s="13" t="s">
        <v>70</v>
      </c>
      <c r="B61" s="14" t="s">
        <v>67</v>
      </c>
      <c r="C61" s="23" t="s">
        <v>754</v>
      </c>
      <c r="D61" s="14">
        <v>7</v>
      </c>
      <c r="E61" s="13" t="s">
        <v>579</v>
      </c>
      <c r="F61" s="16">
        <v>5974000</v>
      </c>
      <c r="G61" s="17">
        <v>790000</v>
      </c>
      <c r="H61" s="18">
        <v>5974000</v>
      </c>
      <c r="I61" s="19">
        <v>790000</v>
      </c>
      <c r="J61" s="20">
        <v>300000</v>
      </c>
      <c r="K61" s="32">
        <f>'9'!K22</f>
        <v>0</v>
      </c>
      <c r="L61" s="44">
        <v>3585000</v>
      </c>
      <c r="M61" s="14" t="s">
        <v>348</v>
      </c>
      <c r="N61" s="14" t="s">
        <v>348</v>
      </c>
      <c r="O61" s="14">
        <v>9</v>
      </c>
      <c r="P61" s="14"/>
    </row>
    <row r="62" spans="1:16" ht="47.4" thickBot="1" x14ac:dyDescent="0.3">
      <c r="A62" s="13" t="s">
        <v>71</v>
      </c>
      <c r="B62" s="14" t="s">
        <v>68</v>
      </c>
      <c r="C62" s="23" t="s">
        <v>454</v>
      </c>
      <c r="D62" s="14">
        <v>16</v>
      </c>
      <c r="E62" s="13" t="s">
        <v>575</v>
      </c>
      <c r="F62" s="16">
        <v>3955000</v>
      </c>
      <c r="G62" s="17">
        <v>1420000</v>
      </c>
      <c r="H62" s="18">
        <v>3955000</v>
      </c>
      <c r="I62" s="19">
        <v>1420000</v>
      </c>
      <c r="J62" s="20">
        <v>300000</v>
      </c>
      <c r="K62" s="32">
        <f>'9'!K23</f>
        <v>0</v>
      </c>
      <c r="L62" s="44">
        <v>2373000</v>
      </c>
      <c r="M62" s="14" t="s">
        <v>348</v>
      </c>
      <c r="N62" s="14" t="s">
        <v>348</v>
      </c>
      <c r="O62" s="14">
        <v>9</v>
      </c>
      <c r="P62" s="14"/>
    </row>
    <row r="63" spans="1:16" ht="63" thickBot="1" x14ac:dyDescent="0.3">
      <c r="A63" s="13" t="s">
        <v>72</v>
      </c>
      <c r="B63" s="14" t="s">
        <v>69</v>
      </c>
      <c r="C63" s="23" t="s">
        <v>455</v>
      </c>
      <c r="D63" s="14">
        <v>16</v>
      </c>
      <c r="E63" s="13" t="s">
        <v>729</v>
      </c>
      <c r="F63" s="16">
        <v>1108000</v>
      </c>
      <c r="G63" s="17">
        <v>443200</v>
      </c>
      <c r="H63" s="18">
        <v>1108000</v>
      </c>
      <c r="I63" s="19">
        <v>443200</v>
      </c>
      <c r="J63" s="20">
        <v>300000</v>
      </c>
      <c r="K63" s="32">
        <f>'9'!K24</f>
        <v>0</v>
      </c>
      <c r="L63" s="44">
        <v>665000</v>
      </c>
      <c r="M63" s="14" t="s">
        <v>348</v>
      </c>
      <c r="N63" s="14" t="s">
        <v>348</v>
      </c>
      <c r="O63" s="14">
        <v>9</v>
      </c>
      <c r="P63" s="14"/>
    </row>
    <row r="64" spans="1:16" ht="47.4" thickBot="1" x14ac:dyDescent="0.3">
      <c r="A64" s="13" t="s">
        <v>73</v>
      </c>
      <c r="B64" s="14" t="s">
        <v>70</v>
      </c>
      <c r="C64" s="15" t="s">
        <v>456</v>
      </c>
      <c r="D64" s="14">
        <v>60</v>
      </c>
      <c r="E64" s="13" t="s">
        <v>575</v>
      </c>
      <c r="F64" s="16">
        <v>7350000</v>
      </c>
      <c r="G64" s="17">
        <v>2940000</v>
      </c>
      <c r="H64" s="18">
        <v>7350000</v>
      </c>
      <c r="I64" s="19">
        <v>2940000</v>
      </c>
      <c r="J64" s="20">
        <v>300000</v>
      </c>
      <c r="K64" s="32">
        <f>'12'!K17</f>
        <v>0</v>
      </c>
      <c r="L64" s="44">
        <v>5950000</v>
      </c>
      <c r="M64" s="14" t="s">
        <v>348</v>
      </c>
      <c r="N64" s="44">
        <v>1400</v>
      </c>
      <c r="O64" s="14">
        <v>12</v>
      </c>
      <c r="P64" s="14"/>
    </row>
    <row r="65" spans="1:16" ht="47.4" thickBot="1" x14ac:dyDescent="0.3">
      <c r="A65" s="13" t="s">
        <v>74</v>
      </c>
      <c r="B65" s="14" t="s">
        <v>71</v>
      </c>
      <c r="C65" s="15" t="s">
        <v>476</v>
      </c>
      <c r="D65" s="14">
        <v>48</v>
      </c>
      <c r="E65" s="13" t="s">
        <v>748</v>
      </c>
      <c r="F65" s="16">
        <v>1354000</v>
      </c>
      <c r="G65" s="17">
        <v>541600</v>
      </c>
      <c r="H65" s="18">
        <v>1354000</v>
      </c>
      <c r="I65" s="19">
        <v>541600</v>
      </c>
      <c r="J65" s="20">
        <v>300000</v>
      </c>
      <c r="K65" s="32">
        <f>'11'!K23</f>
        <v>0</v>
      </c>
      <c r="L65" s="44">
        <v>850000</v>
      </c>
      <c r="M65" s="14" t="s">
        <v>348</v>
      </c>
      <c r="N65" s="14" t="s">
        <v>348</v>
      </c>
      <c r="O65" s="14">
        <v>11</v>
      </c>
      <c r="P65" s="14"/>
    </row>
    <row r="66" spans="1:16" ht="63" thickBot="1" x14ac:dyDescent="0.3">
      <c r="A66" s="13" t="s">
        <v>75</v>
      </c>
      <c r="B66" s="14" t="s">
        <v>72</v>
      </c>
      <c r="C66" s="15" t="s">
        <v>477</v>
      </c>
      <c r="D66" s="14">
        <v>60</v>
      </c>
      <c r="E66" s="13" t="s">
        <v>757</v>
      </c>
      <c r="F66" s="16">
        <v>1846000</v>
      </c>
      <c r="G66" s="17">
        <v>738400</v>
      </c>
      <c r="H66" s="18">
        <v>1846000</v>
      </c>
      <c r="I66" s="19">
        <v>738400</v>
      </c>
      <c r="J66" s="20">
        <v>300000</v>
      </c>
      <c r="K66" s="32">
        <f>'12'!K18</f>
        <v>0</v>
      </c>
      <c r="L66" s="44">
        <v>1615000</v>
      </c>
      <c r="M66" s="14">
        <v>500</v>
      </c>
      <c r="N66" s="14">
        <v>600</v>
      </c>
      <c r="O66" s="14">
        <v>12</v>
      </c>
      <c r="P66" s="14"/>
    </row>
    <row r="67" spans="1:16" ht="47.4" thickBot="1" x14ac:dyDescent="0.3">
      <c r="A67" s="13" t="s">
        <v>76</v>
      </c>
      <c r="B67" s="14" t="s">
        <v>73</v>
      </c>
      <c r="C67" s="15" t="s">
        <v>478</v>
      </c>
      <c r="D67" s="14">
        <v>30</v>
      </c>
      <c r="E67" s="13" t="s">
        <v>579</v>
      </c>
      <c r="F67" s="16">
        <v>20060000</v>
      </c>
      <c r="G67" s="17">
        <v>2400000</v>
      </c>
      <c r="H67" s="18">
        <v>20060000</v>
      </c>
      <c r="I67" s="19">
        <v>2400000</v>
      </c>
      <c r="J67" s="20">
        <v>300000</v>
      </c>
      <c r="K67" s="32">
        <f>'12'!K19</f>
        <v>0</v>
      </c>
      <c r="L67" s="44">
        <v>19060000</v>
      </c>
      <c r="M67" s="14" t="s">
        <v>348</v>
      </c>
      <c r="N67" s="44">
        <v>1400</v>
      </c>
      <c r="O67" s="14">
        <v>12</v>
      </c>
      <c r="P67" s="14"/>
    </row>
    <row r="68" spans="1:16" ht="47.4" thickBot="1" x14ac:dyDescent="0.3">
      <c r="A68" s="13" t="s">
        <v>77</v>
      </c>
      <c r="B68" s="14" t="s">
        <v>74</v>
      </c>
      <c r="C68" s="15" t="s">
        <v>479</v>
      </c>
      <c r="D68" s="14">
        <v>20</v>
      </c>
      <c r="E68" s="13" t="s">
        <v>579</v>
      </c>
      <c r="F68" s="16">
        <v>3495000</v>
      </c>
      <c r="G68" s="17">
        <v>1398000</v>
      </c>
      <c r="H68" s="18">
        <v>3495000</v>
      </c>
      <c r="I68" s="19">
        <v>1398000</v>
      </c>
      <c r="J68" s="20">
        <v>300000</v>
      </c>
      <c r="K68" s="32">
        <f>'12'!K20</f>
        <v>0</v>
      </c>
      <c r="L68" s="44">
        <v>2500000</v>
      </c>
      <c r="M68" s="14">
        <v>500</v>
      </c>
      <c r="N68" s="14" t="s">
        <v>348</v>
      </c>
      <c r="O68" s="14">
        <v>12</v>
      </c>
      <c r="P68" s="14"/>
    </row>
    <row r="69" spans="1:16" ht="47.4" thickBot="1" x14ac:dyDescent="0.3">
      <c r="A69" s="13" t="s">
        <v>78</v>
      </c>
      <c r="B69" s="14" t="s">
        <v>75</v>
      </c>
      <c r="C69" s="15" t="s">
        <v>480</v>
      </c>
      <c r="D69" s="14">
        <v>20</v>
      </c>
      <c r="E69" s="13" t="s">
        <v>636</v>
      </c>
      <c r="F69" s="16">
        <v>1437000</v>
      </c>
      <c r="G69" s="17">
        <v>574800</v>
      </c>
      <c r="H69" s="18">
        <v>1437000</v>
      </c>
      <c r="I69" s="19">
        <v>574800</v>
      </c>
      <c r="J69" s="20">
        <v>300000</v>
      </c>
      <c r="K69" s="32">
        <f>'12'!K21</f>
        <v>0</v>
      </c>
      <c r="L69" s="44">
        <v>1400000</v>
      </c>
      <c r="M69" s="14" t="s">
        <v>348</v>
      </c>
      <c r="N69" s="14" t="s">
        <v>348</v>
      </c>
      <c r="O69" s="14">
        <v>12</v>
      </c>
      <c r="P69" s="14"/>
    </row>
    <row r="70" spans="1:16" ht="63" thickBot="1" x14ac:dyDescent="0.3">
      <c r="A70" s="13" t="s">
        <v>79</v>
      </c>
      <c r="B70" s="14" t="s">
        <v>76</v>
      </c>
      <c r="C70" s="15" t="s">
        <v>501</v>
      </c>
      <c r="D70" s="14">
        <v>34</v>
      </c>
      <c r="E70" s="13" t="s">
        <v>822</v>
      </c>
      <c r="F70" s="16">
        <v>1374000</v>
      </c>
      <c r="G70" s="17">
        <v>549600</v>
      </c>
      <c r="H70" s="18">
        <v>1374000</v>
      </c>
      <c r="I70" s="19">
        <v>549600</v>
      </c>
      <c r="J70" s="20">
        <v>300000</v>
      </c>
      <c r="K70" s="32">
        <f>'10'!K11</f>
        <v>0</v>
      </c>
      <c r="L70" s="44">
        <v>825000</v>
      </c>
      <c r="M70" s="14">
        <v>900</v>
      </c>
      <c r="N70" s="14" t="s">
        <v>348</v>
      </c>
      <c r="O70" s="14">
        <v>10</v>
      </c>
      <c r="P70" s="14"/>
    </row>
    <row r="71" spans="1:16" ht="63" thickBot="1" x14ac:dyDescent="0.3">
      <c r="A71" s="13" t="s">
        <v>80</v>
      </c>
      <c r="B71" s="14" t="s">
        <v>77</v>
      </c>
      <c r="C71" s="15" t="s">
        <v>596</v>
      </c>
      <c r="D71" s="14">
        <v>55</v>
      </c>
      <c r="E71" s="13" t="s">
        <v>594</v>
      </c>
      <c r="F71" s="16">
        <v>6000000</v>
      </c>
      <c r="G71" s="17">
        <v>2400000</v>
      </c>
      <c r="H71" s="18">
        <v>6000000</v>
      </c>
      <c r="I71" s="19">
        <v>2400000</v>
      </c>
      <c r="J71" s="20">
        <v>300000</v>
      </c>
      <c r="K71" s="32">
        <f>'10'!K12</f>
        <v>0</v>
      </c>
      <c r="L71" s="44">
        <v>3600000</v>
      </c>
      <c r="M71" s="14" t="s">
        <v>348</v>
      </c>
      <c r="N71" s="14" t="s">
        <v>348</v>
      </c>
      <c r="O71" s="14">
        <v>10</v>
      </c>
      <c r="P71" s="14"/>
    </row>
    <row r="72" spans="1:16" ht="63" thickBot="1" x14ac:dyDescent="0.3">
      <c r="A72" s="13" t="s">
        <v>81</v>
      </c>
      <c r="B72" s="14" t="s">
        <v>78</v>
      </c>
      <c r="C72" s="15" t="s">
        <v>597</v>
      </c>
      <c r="D72" s="14">
        <v>55</v>
      </c>
      <c r="E72" s="13" t="s">
        <v>594</v>
      </c>
      <c r="F72" s="16">
        <v>6000000</v>
      </c>
      <c r="G72" s="17">
        <v>2400000</v>
      </c>
      <c r="H72" s="18">
        <v>6000000</v>
      </c>
      <c r="I72" s="19">
        <v>2400000</v>
      </c>
      <c r="J72" s="20">
        <v>300000</v>
      </c>
      <c r="K72" s="32">
        <f>'10'!K13</f>
        <v>0</v>
      </c>
      <c r="L72" s="44">
        <v>3600000</v>
      </c>
      <c r="M72" s="14" t="s">
        <v>348</v>
      </c>
      <c r="N72" s="14" t="s">
        <v>348</v>
      </c>
      <c r="O72" s="14">
        <v>10</v>
      </c>
      <c r="P72" s="14"/>
    </row>
    <row r="73" spans="1:16" ht="78.599999999999994" thickBot="1" x14ac:dyDescent="0.3">
      <c r="A73" s="13" t="s">
        <v>82</v>
      </c>
      <c r="B73" s="14" t="s">
        <v>79</v>
      </c>
      <c r="C73" s="15" t="s">
        <v>542</v>
      </c>
      <c r="D73" s="14">
        <v>129</v>
      </c>
      <c r="E73" s="13" t="s">
        <v>569</v>
      </c>
      <c r="F73" s="16">
        <v>3351000</v>
      </c>
      <c r="G73" s="17">
        <v>1340400</v>
      </c>
      <c r="H73" s="18">
        <v>3351000</v>
      </c>
      <c r="I73" s="19">
        <v>1340400</v>
      </c>
      <c r="J73" s="20">
        <v>300000</v>
      </c>
      <c r="K73" s="32">
        <f>'10'!K14</f>
        <v>0</v>
      </c>
      <c r="L73" s="44">
        <v>2500000</v>
      </c>
      <c r="M73" s="14" t="s">
        <v>348</v>
      </c>
      <c r="N73" s="44">
        <v>1000</v>
      </c>
      <c r="O73" s="14">
        <v>10</v>
      </c>
      <c r="P73" s="14"/>
    </row>
    <row r="74" spans="1:16" ht="47.4" thickBot="1" x14ac:dyDescent="0.3">
      <c r="A74" s="13" t="s">
        <v>83</v>
      </c>
      <c r="B74" s="14" t="s">
        <v>80</v>
      </c>
      <c r="C74" s="15" t="s">
        <v>502</v>
      </c>
      <c r="D74" s="14">
        <v>64</v>
      </c>
      <c r="E74" s="13" t="s">
        <v>823</v>
      </c>
      <c r="F74" s="16">
        <v>2915000</v>
      </c>
      <c r="G74" s="17">
        <v>1166000</v>
      </c>
      <c r="H74" s="18">
        <v>2915000</v>
      </c>
      <c r="I74" s="19">
        <v>1166000</v>
      </c>
      <c r="J74" s="20">
        <v>300000</v>
      </c>
      <c r="K74" s="32">
        <f>'10'!K15</f>
        <v>0</v>
      </c>
      <c r="L74" s="44">
        <v>1915000</v>
      </c>
      <c r="M74" s="14">
        <v>400</v>
      </c>
      <c r="N74" s="44">
        <v>1000</v>
      </c>
      <c r="O74" s="14">
        <v>10</v>
      </c>
      <c r="P74" s="14"/>
    </row>
    <row r="75" spans="1:16" ht="16.8" thickBot="1" x14ac:dyDescent="0.3">
      <c r="A75" s="25"/>
      <c r="B75" s="26"/>
      <c r="C75" s="27" t="s">
        <v>763</v>
      </c>
      <c r="D75" s="26"/>
      <c r="E75" s="26"/>
      <c r="F75" s="28"/>
      <c r="G75" s="28"/>
      <c r="H75" s="28"/>
      <c r="I75" s="29">
        <v>114647466</v>
      </c>
      <c r="J75" s="29">
        <v>21000000</v>
      </c>
      <c r="K75" s="29">
        <f>SUM(K2:K74)</f>
        <v>0</v>
      </c>
      <c r="L75" s="28"/>
      <c r="M75" s="57"/>
      <c r="N75" s="57"/>
      <c r="O75" s="58"/>
      <c r="P75" s="59"/>
    </row>
  </sheetData>
  <sheetProtection password="DF4F" sheet="1" objects="1" scenarios="1"/>
  <mergeCells count="23">
    <mergeCell ref="P10:P11"/>
    <mergeCell ref="B22:B23"/>
    <mergeCell ref="H22:H23"/>
    <mergeCell ref="I22:I23"/>
    <mergeCell ref="J22:J23"/>
    <mergeCell ref="P22:P23"/>
    <mergeCell ref="N10:N11"/>
    <mergeCell ref="M22:M23"/>
    <mergeCell ref="N22:N23"/>
    <mergeCell ref="M35:M36"/>
    <mergeCell ref="N35:N36"/>
    <mergeCell ref="M10:M11"/>
    <mergeCell ref="B35:B36"/>
    <mergeCell ref="H35:H36"/>
    <mergeCell ref="I35:I36"/>
    <mergeCell ref="J35:J36"/>
    <mergeCell ref="L10:L11"/>
    <mergeCell ref="B10:B11"/>
    <mergeCell ref="H10:H11"/>
    <mergeCell ref="I10:I11"/>
    <mergeCell ref="J10:J11"/>
    <mergeCell ref="L22:L23"/>
    <mergeCell ref="L35:L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="75" zoomScaleNormal="75" zoomScaleSheetLayoutView="75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10" width="16.44140625" style="45" customWidth="1"/>
    <col min="11" max="11" width="16.44140625" style="39" customWidth="1"/>
    <col min="12" max="16" width="16.4414062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37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78.599999999999994" thickBot="1" x14ac:dyDescent="0.3">
      <c r="A2" s="5" t="s">
        <v>41</v>
      </c>
      <c r="B2" s="6" t="s">
        <v>40</v>
      </c>
      <c r="C2" s="8" t="s">
        <v>512</v>
      </c>
      <c r="D2" s="14">
        <v>23</v>
      </c>
      <c r="E2" s="14" t="s">
        <v>581</v>
      </c>
      <c r="F2" s="42">
        <v>4603000</v>
      </c>
      <c r="G2" s="43">
        <v>1841200</v>
      </c>
      <c r="H2" s="16">
        <v>4603000</v>
      </c>
      <c r="I2" s="19">
        <v>1841200</v>
      </c>
      <c r="J2" s="20">
        <v>230000</v>
      </c>
      <c r="K2" s="32"/>
      <c r="L2" s="44">
        <v>2762000</v>
      </c>
      <c r="M2" s="14">
        <v>400</v>
      </c>
      <c r="N2" s="14">
        <v>500</v>
      </c>
      <c r="O2" s="14">
        <v>1</v>
      </c>
      <c r="P2" s="14" t="s">
        <v>529</v>
      </c>
    </row>
    <row r="3" spans="1:16" ht="63" thickBot="1" x14ac:dyDescent="0.3">
      <c r="A3" s="5" t="s">
        <v>42</v>
      </c>
      <c r="B3" s="6" t="s">
        <v>41</v>
      </c>
      <c r="C3" s="8" t="s">
        <v>245</v>
      </c>
      <c r="D3" s="14">
        <v>32</v>
      </c>
      <c r="E3" s="14" t="s">
        <v>568</v>
      </c>
      <c r="F3" s="42">
        <v>2037000</v>
      </c>
      <c r="G3" s="43">
        <v>814800</v>
      </c>
      <c r="H3" s="16">
        <v>2037000</v>
      </c>
      <c r="I3" s="19">
        <v>814800</v>
      </c>
      <c r="J3" s="20">
        <v>300000</v>
      </c>
      <c r="K3" s="32"/>
      <c r="L3" s="44">
        <v>2037000</v>
      </c>
      <c r="M3" s="14" t="s">
        <v>348</v>
      </c>
      <c r="N3" s="14" t="s">
        <v>348</v>
      </c>
      <c r="O3" s="14">
        <v>1</v>
      </c>
      <c r="P3" s="14"/>
    </row>
    <row r="4" spans="1:16" ht="63" thickBot="1" x14ac:dyDescent="0.3">
      <c r="A4" s="5" t="s">
        <v>75</v>
      </c>
      <c r="B4" s="6" t="s">
        <v>71</v>
      </c>
      <c r="C4" s="8" t="s">
        <v>347</v>
      </c>
      <c r="D4" s="14">
        <v>31</v>
      </c>
      <c r="E4" s="14" t="s">
        <v>593</v>
      </c>
      <c r="F4" s="42">
        <v>16651000</v>
      </c>
      <c r="G4" s="43">
        <v>2470000</v>
      </c>
      <c r="H4" s="16">
        <v>16651000</v>
      </c>
      <c r="I4" s="19">
        <v>2470000</v>
      </c>
      <c r="J4" s="20">
        <v>300000</v>
      </c>
      <c r="K4" s="32"/>
      <c r="L4" s="44">
        <v>9991000</v>
      </c>
      <c r="M4" s="14" t="s">
        <v>348</v>
      </c>
      <c r="N4" s="14" t="s">
        <v>348</v>
      </c>
      <c r="O4" s="14">
        <v>1</v>
      </c>
      <c r="P4" s="14"/>
    </row>
    <row r="5" spans="1:16" ht="94.2" thickBot="1" x14ac:dyDescent="0.3">
      <c r="A5" s="5" t="s">
        <v>83</v>
      </c>
      <c r="B5" s="6" t="s">
        <v>78</v>
      </c>
      <c r="C5" s="8" t="s">
        <v>355</v>
      </c>
      <c r="D5" s="14">
        <v>40</v>
      </c>
      <c r="E5" s="14" t="s">
        <v>683</v>
      </c>
      <c r="F5" s="42">
        <v>1297000</v>
      </c>
      <c r="G5" s="43">
        <v>518800</v>
      </c>
      <c r="H5" s="16">
        <v>1297000</v>
      </c>
      <c r="I5" s="19">
        <v>518800</v>
      </c>
      <c r="J5" s="20">
        <v>300000</v>
      </c>
      <c r="K5" s="32"/>
      <c r="L5" s="44">
        <v>778000</v>
      </c>
      <c r="M5" s="14" t="s">
        <v>348</v>
      </c>
      <c r="N5" s="14" t="s">
        <v>348</v>
      </c>
      <c r="O5" s="14">
        <v>1</v>
      </c>
      <c r="P5" s="46" t="s">
        <v>795</v>
      </c>
    </row>
    <row r="6" spans="1:16" ht="63" thickBot="1" x14ac:dyDescent="0.3">
      <c r="A6" s="5" t="s">
        <v>85</v>
      </c>
      <c r="B6" s="6" t="s">
        <v>80</v>
      </c>
      <c r="C6" s="8" t="s">
        <v>359</v>
      </c>
      <c r="D6" s="14">
        <v>5</v>
      </c>
      <c r="E6" s="14" t="s">
        <v>600</v>
      </c>
      <c r="F6" s="42">
        <v>3464000</v>
      </c>
      <c r="G6" s="43">
        <v>650000</v>
      </c>
      <c r="H6" s="16">
        <v>3464000</v>
      </c>
      <c r="I6" s="19">
        <v>650000</v>
      </c>
      <c r="J6" s="20">
        <v>50000</v>
      </c>
      <c r="K6" s="32"/>
      <c r="L6" s="44">
        <v>2078000</v>
      </c>
      <c r="M6" s="14" t="s">
        <v>348</v>
      </c>
      <c r="N6" s="14" t="s">
        <v>348</v>
      </c>
      <c r="O6" s="14">
        <v>1</v>
      </c>
      <c r="P6" s="14" t="s">
        <v>537</v>
      </c>
    </row>
    <row r="7" spans="1:16" ht="78.599999999999994" thickBot="1" x14ac:dyDescent="0.3">
      <c r="A7" s="5" t="s">
        <v>90</v>
      </c>
      <c r="B7" s="6" t="s">
        <v>85</v>
      </c>
      <c r="C7" s="8" t="s">
        <v>364</v>
      </c>
      <c r="D7" s="14">
        <v>19</v>
      </c>
      <c r="E7" s="14" t="s">
        <v>587</v>
      </c>
      <c r="F7" s="42">
        <v>2714000</v>
      </c>
      <c r="G7" s="43">
        <v>1085600</v>
      </c>
      <c r="H7" s="16">
        <v>2714000</v>
      </c>
      <c r="I7" s="19">
        <v>1085600</v>
      </c>
      <c r="J7" s="20">
        <v>190000</v>
      </c>
      <c r="K7" s="32"/>
      <c r="L7" s="44">
        <v>1628000</v>
      </c>
      <c r="M7" s="14" t="s">
        <v>348</v>
      </c>
      <c r="N7" s="14" t="s">
        <v>348</v>
      </c>
      <c r="O7" s="14">
        <v>1</v>
      </c>
      <c r="P7" s="46"/>
    </row>
    <row r="8" spans="1:16" ht="63" thickBot="1" x14ac:dyDescent="0.3">
      <c r="A8" s="5" t="s">
        <v>95</v>
      </c>
      <c r="B8" s="6" t="s">
        <v>89</v>
      </c>
      <c r="C8" s="8" t="s">
        <v>367</v>
      </c>
      <c r="D8" s="14">
        <v>24</v>
      </c>
      <c r="E8" s="14" t="s">
        <v>615</v>
      </c>
      <c r="F8" s="42">
        <v>3429000</v>
      </c>
      <c r="G8" s="43">
        <v>1371600</v>
      </c>
      <c r="H8" s="16">
        <v>3429000</v>
      </c>
      <c r="I8" s="19">
        <v>1371600</v>
      </c>
      <c r="J8" s="20">
        <v>240000</v>
      </c>
      <c r="K8" s="32"/>
      <c r="L8" s="44">
        <v>2058000</v>
      </c>
      <c r="M8" s="14" t="s">
        <v>348</v>
      </c>
      <c r="N8" s="14" t="s">
        <v>348</v>
      </c>
      <c r="O8" s="14">
        <v>1</v>
      </c>
      <c r="P8" s="46"/>
    </row>
    <row r="9" spans="1:16" ht="78.599999999999994" thickBot="1" x14ac:dyDescent="0.3">
      <c r="A9" s="5" t="s">
        <v>96</v>
      </c>
      <c r="B9" s="6" t="s">
        <v>90</v>
      </c>
      <c r="C9" s="8" t="s">
        <v>368</v>
      </c>
      <c r="D9" s="14">
        <v>33</v>
      </c>
      <c r="E9" s="14" t="s">
        <v>718</v>
      </c>
      <c r="F9" s="42">
        <v>5000000</v>
      </c>
      <c r="G9" s="43">
        <v>2000000</v>
      </c>
      <c r="H9" s="16">
        <v>5000000</v>
      </c>
      <c r="I9" s="19">
        <v>2000000</v>
      </c>
      <c r="J9" s="20">
        <v>300000</v>
      </c>
      <c r="K9" s="32"/>
      <c r="L9" s="44">
        <v>2989000</v>
      </c>
      <c r="M9" s="14" t="s">
        <v>348</v>
      </c>
      <c r="N9" s="14" t="s">
        <v>348</v>
      </c>
      <c r="O9" s="14">
        <v>1</v>
      </c>
      <c r="P9" s="46"/>
    </row>
    <row r="10" spans="1:16" ht="63" thickBot="1" x14ac:dyDescent="0.3">
      <c r="A10" s="5" t="s">
        <v>97</v>
      </c>
      <c r="B10" s="6" t="s">
        <v>91</v>
      </c>
      <c r="C10" s="8" t="s">
        <v>369</v>
      </c>
      <c r="D10" s="14">
        <v>23</v>
      </c>
      <c r="E10" s="14" t="s">
        <v>575</v>
      </c>
      <c r="F10" s="42">
        <v>6876000</v>
      </c>
      <c r="G10" s="43">
        <v>1910000</v>
      </c>
      <c r="H10" s="16">
        <v>6876000</v>
      </c>
      <c r="I10" s="19">
        <v>1910000</v>
      </c>
      <c r="J10" s="20">
        <v>230000</v>
      </c>
      <c r="K10" s="32"/>
      <c r="L10" s="44">
        <v>4125000</v>
      </c>
      <c r="M10" s="14" t="s">
        <v>348</v>
      </c>
      <c r="N10" s="14" t="s">
        <v>348</v>
      </c>
      <c r="O10" s="14">
        <v>1</v>
      </c>
      <c r="P10" s="14" t="s">
        <v>784</v>
      </c>
    </row>
    <row r="11" spans="1:16" ht="63" thickBot="1" x14ac:dyDescent="0.3">
      <c r="A11" s="5" t="s">
        <v>98</v>
      </c>
      <c r="B11" s="6" t="s">
        <v>92</v>
      </c>
      <c r="C11" s="8" t="s">
        <v>371</v>
      </c>
      <c r="D11" s="14">
        <v>16</v>
      </c>
      <c r="E11" s="14" t="s">
        <v>616</v>
      </c>
      <c r="F11" s="42">
        <v>3700000</v>
      </c>
      <c r="G11" s="43">
        <v>1420000</v>
      </c>
      <c r="H11" s="16">
        <v>3700000</v>
      </c>
      <c r="I11" s="19">
        <v>1420000</v>
      </c>
      <c r="J11" s="20">
        <v>160000</v>
      </c>
      <c r="K11" s="32"/>
      <c r="L11" s="44">
        <v>2220000</v>
      </c>
      <c r="M11" s="14" t="s">
        <v>348</v>
      </c>
      <c r="N11" s="14" t="s">
        <v>348</v>
      </c>
      <c r="O11" s="14">
        <v>1</v>
      </c>
      <c r="P11" s="46"/>
    </row>
    <row r="12" spans="1:16" ht="63" thickBot="1" x14ac:dyDescent="0.3">
      <c r="A12" s="5" t="s">
        <v>106</v>
      </c>
      <c r="B12" s="6" t="s">
        <v>100</v>
      </c>
      <c r="C12" s="8" t="s">
        <v>539</v>
      </c>
      <c r="D12" s="14">
        <v>25</v>
      </c>
      <c r="E12" s="14" t="s">
        <v>616</v>
      </c>
      <c r="F12" s="42">
        <v>2255000</v>
      </c>
      <c r="G12" s="43">
        <v>902000</v>
      </c>
      <c r="H12" s="16">
        <v>2255000</v>
      </c>
      <c r="I12" s="19">
        <v>902000</v>
      </c>
      <c r="J12" s="20">
        <v>250000</v>
      </c>
      <c r="K12" s="32"/>
      <c r="L12" s="44">
        <v>2255000</v>
      </c>
      <c r="M12" s="14" t="s">
        <v>348</v>
      </c>
      <c r="N12" s="14">
        <v>400</v>
      </c>
      <c r="O12" s="14">
        <v>1</v>
      </c>
      <c r="P12" s="14"/>
    </row>
    <row r="13" spans="1:16" ht="78.599999999999994" thickBot="1" x14ac:dyDescent="0.3">
      <c r="A13" s="5" t="s">
        <v>131</v>
      </c>
      <c r="B13" s="6" t="s">
        <v>107</v>
      </c>
      <c r="C13" s="8" t="s">
        <v>387</v>
      </c>
      <c r="D13" s="14">
        <v>59</v>
      </c>
      <c r="E13" s="14" t="s">
        <v>771</v>
      </c>
      <c r="F13" s="42">
        <v>5321000</v>
      </c>
      <c r="G13" s="43">
        <v>2128400</v>
      </c>
      <c r="H13" s="16">
        <v>5321000</v>
      </c>
      <c r="I13" s="19">
        <v>2128400</v>
      </c>
      <c r="J13" s="20">
        <v>300000</v>
      </c>
      <c r="K13" s="32"/>
      <c r="L13" s="44">
        <v>5321300</v>
      </c>
      <c r="M13" s="14" t="s">
        <v>348</v>
      </c>
      <c r="N13" s="14">
        <v>500</v>
      </c>
      <c r="O13" s="14">
        <v>1</v>
      </c>
      <c r="P13" s="47" t="s">
        <v>797</v>
      </c>
    </row>
    <row r="14" spans="1:16" ht="63" thickBot="1" x14ac:dyDescent="0.3">
      <c r="A14" s="5" t="s">
        <v>132</v>
      </c>
      <c r="B14" s="6" t="s">
        <v>108</v>
      </c>
      <c r="C14" s="8" t="s">
        <v>516</v>
      </c>
      <c r="D14" s="14">
        <v>29</v>
      </c>
      <c r="E14" s="14" t="s">
        <v>617</v>
      </c>
      <c r="F14" s="42">
        <v>5700000</v>
      </c>
      <c r="G14" s="43">
        <v>2280000</v>
      </c>
      <c r="H14" s="16">
        <v>5700000</v>
      </c>
      <c r="I14" s="19">
        <v>2280000</v>
      </c>
      <c r="J14" s="20">
        <v>290000</v>
      </c>
      <c r="K14" s="32"/>
      <c r="L14" s="44">
        <v>3420000</v>
      </c>
      <c r="M14" s="14" t="s">
        <v>348</v>
      </c>
      <c r="N14" s="14">
        <v>300</v>
      </c>
      <c r="O14" s="14">
        <v>1</v>
      </c>
      <c r="P14" s="14"/>
    </row>
    <row r="15" spans="1:16" ht="94.2" thickBot="1" x14ac:dyDescent="0.3">
      <c r="A15" s="5" t="s">
        <v>133</v>
      </c>
      <c r="B15" s="6" t="s">
        <v>109</v>
      </c>
      <c r="C15" s="8" t="s">
        <v>544</v>
      </c>
      <c r="D15" s="14">
        <v>32</v>
      </c>
      <c r="E15" s="14" t="s">
        <v>772</v>
      </c>
      <c r="F15" s="42">
        <v>16317000</v>
      </c>
      <c r="G15" s="43">
        <v>2540000</v>
      </c>
      <c r="H15" s="16">
        <v>16317000</v>
      </c>
      <c r="I15" s="19">
        <v>2540000</v>
      </c>
      <c r="J15" s="20">
        <v>300000</v>
      </c>
      <c r="K15" s="32"/>
      <c r="L15" s="44">
        <v>9790000</v>
      </c>
      <c r="M15" s="14" t="s">
        <v>348</v>
      </c>
      <c r="N15" s="14" t="s">
        <v>348</v>
      </c>
      <c r="O15" s="14">
        <v>1</v>
      </c>
      <c r="P15" s="14" t="s">
        <v>537</v>
      </c>
    </row>
    <row r="16" spans="1:16" ht="78.599999999999994" thickBot="1" x14ac:dyDescent="0.3">
      <c r="A16" s="5" t="s">
        <v>134</v>
      </c>
      <c r="B16" s="6" t="s">
        <v>110</v>
      </c>
      <c r="C16" s="8" t="s">
        <v>388</v>
      </c>
      <c r="D16" s="14">
        <v>10</v>
      </c>
      <c r="E16" s="14" t="s">
        <v>691</v>
      </c>
      <c r="F16" s="42">
        <v>3191000</v>
      </c>
      <c r="G16" s="43">
        <v>1000000</v>
      </c>
      <c r="H16" s="16">
        <v>3191000</v>
      </c>
      <c r="I16" s="19">
        <v>1000000</v>
      </c>
      <c r="J16" s="20">
        <v>100000</v>
      </c>
      <c r="K16" s="32"/>
      <c r="L16" s="44">
        <v>1750000</v>
      </c>
      <c r="M16" s="14" t="s">
        <v>348</v>
      </c>
      <c r="N16" s="14" t="s">
        <v>348</v>
      </c>
      <c r="O16" s="14">
        <v>1</v>
      </c>
      <c r="P16" s="14"/>
    </row>
    <row r="17" spans="1:16" ht="47.4" thickBot="1" x14ac:dyDescent="0.3">
      <c r="A17" s="5" t="s">
        <v>135</v>
      </c>
      <c r="B17" s="6" t="s">
        <v>111</v>
      </c>
      <c r="C17" s="8" t="s">
        <v>389</v>
      </c>
      <c r="D17" s="14">
        <v>45</v>
      </c>
      <c r="E17" s="14" t="s">
        <v>572</v>
      </c>
      <c r="F17" s="42">
        <v>6000000</v>
      </c>
      <c r="G17" s="43">
        <v>2400000</v>
      </c>
      <c r="H17" s="16">
        <v>6000000</v>
      </c>
      <c r="I17" s="19">
        <v>2400000</v>
      </c>
      <c r="J17" s="20">
        <v>300000</v>
      </c>
      <c r="K17" s="32"/>
      <c r="L17" s="44">
        <v>5000000</v>
      </c>
      <c r="M17" s="14">
        <v>700</v>
      </c>
      <c r="N17" s="14" t="s">
        <v>348</v>
      </c>
      <c r="O17" s="14">
        <v>1</v>
      </c>
      <c r="P17" s="14"/>
    </row>
    <row r="18" spans="1:16" ht="47.4" thickBot="1" x14ac:dyDescent="0.3">
      <c r="A18" s="5" t="s">
        <v>136</v>
      </c>
      <c r="B18" s="6" t="s">
        <v>130</v>
      </c>
      <c r="C18" s="8" t="s">
        <v>390</v>
      </c>
      <c r="D18" s="14">
        <v>24</v>
      </c>
      <c r="E18" s="14" t="s">
        <v>645</v>
      </c>
      <c r="F18" s="42">
        <v>4400000</v>
      </c>
      <c r="G18" s="43">
        <v>1760000</v>
      </c>
      <c r="H18" s="16">
        <v>4400000</v>
      </c>
      <c r="I18" s="19">
        <v>1760000</v>
      </c>
      <c r="J18" s="20">
        <v>240000</v>
      </c>
      <c r="K18" s="32"/>
      <c r="L18" s="44">
        <v>4400000</v>
      </c>
      <c r="M18" s="14" t="s">
        <v>348</v>
      </c>
      <c r="N18" s="14" t="s">
        <v>348</v>
      </c>
      <c r="O18" s="14">
        <v>1</v>
      </c>
      <c r="P18" s="14"/>
    </row>
    <row r="19" spans="1:16" ht="63" thickBot="1" x14ac:dyDescent="0.3">
      <c r="A19" s="5" t="s">
        <v>137</v>
      </c>
      <c r="B19" s="6" t="s">
        <v>131</v>
      </c>
      <c r="C19" s="8" t="s">
        <v>391</v>
      </c>
      <c r="D19" s="14">
        <v>56</v>
      </c>
      <c r="E19" s="14" t="s">
        <v>575</v>
      </c>
      <c r="F19" s="42">
        <v>8084000</v>
      </c>
      <c r="G19" s="43">
        <v>3233600</v>
      </c>
      <c r="H19" s="16">
        <v>8084000</v>
      </c>
      <c r="I19" s="19">
        <v>3233600</v>
      </c>
      <c r="J19" s="20">
        <v>300000</v>
      </c>
      <c r="K19" s="32"/>
      <c r="L19" s="44">
        <v>4850000</v>
      </c>
      <c r="M19" s="14" t="s">
        <v>348</v>
      </c>
      <c r="N19" s="14" t="s">
        <v>348</v>
      </c>
      <c r="O19" s="14">
        <v>1</v>
      </c>
      <c r="P19" s="14"/>
    </row>
    <row r="20" spans="1:16" ht="63" thickBot="1" x14ac:dyDescent="0.3">
      <c r="A20" s="5" t="s">
        <v>138</v>
      </c>
      <c r="B20" s="6" t="s">
        <v>132</v>
      </c>
      <c r="C20" s="8" t="s">
        <v>517</v>
      </c>
      <c r="D20" s="14">
        <v>59</v>
      </c>
      <c r="E20" s="14" t="s">
        <v>616</v>
      </c>
      <c r="F20" s="42">
        <v>8142000</v>
      </c>
      <c r="G20" s="43">
        <v>3256800</v>
      </c>
      <c r="H20" s="16">
        <v>8142000</v>
      </c>
      <c r="I20" s="19">
        <v>3256800</v>
      </c>
      <c r="J20" s="20">
        <v>300000</v>
      </c>
      <c r="K20" s="32"/>
      <c r="L20" s="44">
        <v>4887000</v>
      </c>
      <c r="M20" s="14">
        <v>500</v>
      </c>
      <c r="N20" s="14" t="s">
        <v>348</v>
      </c>
      <c r="O20" s="14">
        <v>1</v>
      </c>
      <c r="P20" s="14"/>
    </row>
    <row r="21" spans="1:16" ht="63" thickBot="1" x14ac:dyDescent="0.3">
      <c r="A21" s="5" t="s">
        <v>139</v>
      </c>
      <c r="B21" s="102" t="s">
        <v>133</v>
      </c>
      <c r="C21" s="8" t="s">
        <v>392</v>
      </c>
      <c r="D21" s="14">
        <v>22</v>
      </c>
      <c r="E21" s="14" t="s">
        <v>598</v>
      </c>
      <c r="F21" s="42">
        <v>4720000</v>
      </c>
      <c r="G21" s="48">
        <v>1840000</v>
      </c>
      <c r="H21" s="86">
        <v>6184000</v>
      </c>
      <c r="I21" s="88">
        <v>1840000</v>
      </c>
      <c r="J21" s="90">
        <v>220000</v>
      </c>
      <c r="K21" s="82"/>
      <c r="L21" s="94">
        <v>3710000</v>
      </c>
      <c r="M21" s="96" t="s">
        <v>348</v>
      </c>
      <c r="N21" s="96" t="s">
        <v>348</v>
      </c>
      <c r="O21" s="14">
        <v>1</v>
      </c>
      <c r="P21" s="14"/>
    </row>
    <row r="22" spans="1:16" ht="63" thickBot="1" x14ac:dyDescent="0.3">
      <c r="A22" s="5" t="s">
        <v>140</v>
      </c>
      <c r="B22" s="103"/>
      <c r="C22" s="8" t="s">
        <v>392</v>
      </c>
      <c r="D22" s="14">
        <v>22</v>
      </c>
      <c r="E22" s="14" t="s">
        <v>709</v>
      </c>
      <c r="F22" s="42">
        <v>1464000</v>
      </c>
      <c r="G22" s="48">
        <v>585600</v>
      </c>
      <c r="H22" s="87"/>
      <c r="I22" s="89"/>
      <c r="J22" s="91"/>
      <c r="K22" s="83"/>
      <c r="L22" s="95"/>
      <c r="M22" s="97"/>
      <c r="N22" s="97"/>
      <c r="O22" s="14">
        <v>1</v>
      </c>
      <c r="P22" s="14"/>
    </row>
    <row r="23" spans="1:16" ht="141" thickBot="1" x14ac:dyDescent="0.3">
      <c r="A23" s="5" t="s">
        <v>150</v>
      </c>
      <c r="B23" s="6" t="s">
        <v>143</v>
      </c>
      <c r="C23" s="8" t="s">
        <v>399</v>
      </c>
      <c r="D23" s="14">
        <v>18</v>
      </c>
      <c r="E23" s="14" t="s">
        <v>637</v>
      </c>
      <c r="F23" s="42">
        <v>8637000</v>
      </c>
      <c r="G23" s="43">
        <v>2300000</v>
      </c>
      <c r="H23" s="16">
        <v>8637000</v>
      </c>
      <c r="I23" s="19">
        <v>2300000</v>
      </c>
      <c r="J23" s="20">
        <v>180000</v>
      </c>
      <c r="K23" s="32"/>
      <c r="L23" s="44">
        <v>5182000</v>
      </c>
      <c r="M23" s="14" t="s">
        <v>348</v>
      </c>
      <c r="N23" s="14" t="s">
        <v>348</v>
      </c>
      <c r="O23" s="14">
        <v>1</v>
      </c>
      <c r="P23" s="14" t="s">
        <v>825</v>
      </c>
    </row>
    <row r="24" spans="1:16" ht="78.599999999999994" thickBot="1" x14ac:dyDescent="0.3">
      <c r="A24" s="5" t="s">
        <v>151</v>
      </c>
      <c r="B24" s="6" t="s">
        <v>144</v>
      </c>
      <c r="C24" s="8" t="s">
        <v>400</v>
      </c>
      <c r="D24" s="14">
        <v>41</v>
      </c>
      <c r="E24" s="14" t="s">
        <v>694</v>
      </c>
      <c r="F24" s="42">
        <v>2513000</v>
      </c>
      <c r="G24" s="43">
        <v>1005200</v>
      </c>
      <c r="H24" s="16">
        <v>2513000</v>
      </c>
      <c r="I24" s="19">
        <v>1005200</v>
      </c>
      <c r="J24" s="20">
        <v>300000</v>
      </c>
      <c r="K24" s="32"/>
      <c r="L24" s="44">
        <v>1508000</v>
      </c>
      <c r="M24" s="14" t="s">
        <v>348</v>
      </c>
      <c r="N24" s="14" t="s">
        <v>348</v>
      </c>
      <c r="O24" s="14">
        <v>1</v>
      </c>
      <c r="P24" s="14"/>
    </row>
    <row r="25" spans="1:16" ht="47.4" thickBot="1" x14ac:dyDescent="0.3">
      <c r="A25" s="5" t="s">
        <v>152</v>
      </c>
      <c r="B25" s="6" t="s">
        <v>145</v>
      </c>
      <c r="C25" s="8" t="s">
        <v>401</v>
      </c>
      <c r="D25" s="14">
        <v>13</v>
      </c>
      <c r="E25" s="14" t="s">
        <v>648</v>
      </c>
      <c r="F25" s="42">
        <v>15475000</v>
      </c>
      <c r="G25" s="43">
        <v>1210000</v>
      </c>
      <c r="H25" s="16">
        <v>15475000</v>
      </c>
      <c r="I25" s="19">
        <v>1210000</v>
      </c>
      <c r="J25" s="20">
        <v>130000</v>
      </c>
      <c r="K25" s="32"/>
      <c r="L25" s="44">
        <v>9285000</v>
      </c>
      <c r="M25" s="14" t="s">
        <v>348</v>
      </c>
      <c r="N25" s="14" t="s">
        <v>348</v>
      </c>
      <c r="O25" s="14">
        <v>1</v>
      </c>
      <c r="P25" s="14"/>
    </row>
    <row r="26" spans="1:16" ht="94.2" thickBot="1" x14ac:dyDescent="0.3">
      <c r="A26" s="5" t="s">
        <v>184</v>
      </c>
      <c r="B26" s="6" t="s">
        <v>175</v>
      </c>
      <c r="C26" s="8" t="s">
        <v>526</v>
      </c>
      <c r="D26" s="14">
        <v>20</v>
      </c>
      <c r="E26" s="14" t="s">
        <v>698</v>
      </c>
      <c r="F26" s="42">
        <v>5565000</v>
      </c>
      <c r="G26" s="43">
        <v>1700000</v>
      </c>
      <c r="H26" s="16">
        <v>5565000</v>
      </c>
      <c r="I26" s="19">
        <v>1700000</v>
      </c>
      <c r="J26" s="20">
        <v>200000</v>
      </c>
      <c r="K26" s="32"/>
      <c r="L26" s="44">
        <v>3345000</v>
      </c>
      <c r="M26" s="14" t="s">
        <v>531</v>
      </c>
      <c r="N26" s="14" t="s">
        <v>532</v>
      </c>
      <c r="O26" s="14">
        <v>1</v>
      </c>
      <c r="P26" s="14"/>
    </row>
    <row r="27" spans="1:16" ht="63" thickBot="1" x14ac:dyDescent="0.3">
      <c r="A27" s="5" t="s">
        <v>185</v>
      </c>
      <c r="B27" s="6" t="s">
        <v>176</v>
      </c>
      <c r="C27" s="8" t="s">
        <v>522</v>
      </c>
      <c r="D27" s="14">
        <v>48</v>
      </c>
      <c r="E27" s="14" t="s">
        <v>575</v>
      </c>
      <c r="F27" s="42">
        <v>2350000</v>
      </c>
      <c r="G27" s="43">
        <v>940000</v>
      </c>
      <c r="H27" s="16">
        <v>2350000</v>
      </c>
      <c r="I27" s="19">
        <v>940000</v>
      </c>
      <c r="J27" s="20">
        <v>300000</v>
      </c>
      <c r="K27" s="32"/>
      <c r="L27" s="44">
        <v>1350000</v>
      </c>
      <c r="M27" s="14" t="s">
        <v>348</v>
      </c>
      <c r="N27" s="14" t="s">
        <v>348</v>
      </c>
      <c r="O27" s="14">
        <v>1</v>
      </c>
      <c r="P27" s="14"/>
    </row>
    <row r="28" spans="1:16" ht="63" thickBot="1" x14ac:dyDescent="0.3">
      <c r="A28" s="5" t="s">
        <v>186</v>
      </c>
      <c r="B28" s="6" t="s">
        <v>177</v>
      </c>
      <c r="C28" s="8" t="s">
        <v>426</v>
      </c>
      <c r="D28" s="14">
        <v>46</v>
      </c>
      <c r="E28" s="14" t="s">
        <v>575</v>
      </c>
      <c r="F28" s="42">
        <v>10821000</v>
      </c>
      <c r="G28" s="43">
        <v>3520000</v>
      </c>
      <c r="H28" s="16">
        <v>10821000</v>
      </c>
      <c r="I28" s="19">
        <v>3520000</v>
      </c>
      <c r="J28" s="20">
        <v>300000</v>
      </c>
      <c r="K28" s="32"/>
      <c r="L28" s="44">
        <v>6493000</v>
      </c>
      <c r="M28" s="14" t="s">
        <v>348</v>
      </c>
      <c r="N28" s="14" t="s">
        <v>348</v>
      </c>
      <c r="O28" s="14">
        <v>1</v>
      </c>
      <c r="P28" s="14" t="s">
        <v>591</v>
      </c>
    </row>
    <row r="29" spans="1:16" ht="141" thickBot="1" x14ac:dyDescent="0.3">
      <c r="A29" s="5" t="s">
        <v>187</v>
      </c>
      <c r="B29" s="6" t="s">
        <v>178</v>
      </c>
      <c r="C29" s="8" t="s">
        <v>427</v>
      </c>
      <c r="D29" s="14">
        <v>50</v>
      </c>
      <c r="E29" s="14" t="s">
        <v>637</v>
      </c>
      <c r="F29" s="42">
        <v>14500000</v>
      </c>
      <c r="G29" s="43">
        <v>5500000</v>
      </c>
      <c r="H29" s="16">
        <v>14500000</v>
      </c>
      <c r="I29" s="19">
        <v>5500000</v>
      </c>
      <c r="J29" s="20">
        <v>300000</v>
      </c>
      <c r="K29" s="32"/>
      <c r="L29" s="44">
        <v>9800000</v>
      </c>
      <c r="M29" s="44">
        <v>1450</v>
      </c>
      <c r="N29" s="14" t="s">
        <v>348</v>
      </c>
      <c r="O29" s="14">
        <v>1</v>
      </c>
      <c r="P29" s="14" t="s">
        <v>826</v>
      </c>
    </row>
    <row r="30" spans="1:16" ht="125.4" thickBot="1" x14ac:dyDescent="0.3">
      <c r="A30" s="5" t="s">
        <v>188</v>
      </c>
      <c r="B30" s="6" t="s">
        <v>179</v>
      </c>
      <c r="C30" s="8" t="s">
        <v>428</v>
      </c>
      <c r="D30" s="14">
        <v>43</v>
      </c>
      <c r="E30" s="14" t="s">
        <v>777</v>
      </c>
      <c r="F30" s="42">
        <v>926000</v>
      </c>
      <c r="G30" s="43">
        <v>370400</v>
      </c>
      <c r="H30" s="16">
        <v>926000</v>
      </c>
      <c r="I30" s="19">
        <v>370400</v>
      </c>
      <c r="J30" s="20">
        <v>300000</v>
      </c>
      <c r="K30" s="32"/>
      <c r="L30" s="44">
        <v>556000</v>
      </c>
      <c r="M30" s="14" t="s">
        <v>348</v>
      </c>
      <c r="N30" s="14" t="s">
        <v>348</v>
      </c>
      <c r="O30" s="14">
        <v>1</v>
      </c>
      <c r="P30" s="47" t="s">
        <v>557</v>
      </c>
    </row>
    <row r="31" spans="1:16" ht="63" thickBot="1" x14ac:dyDescent="0.3">
      <c r="A31" s="5" t="s">
        <v>189</v>
      </c>
      <c r="B31" s="6" t="s">
        <v>180</v>
      </c>
      <c r="C31" s="8" t="s">
        <v>429</v>
      </c>
      <c r="D31" s="14">
        <v>39</v>
      </c>
      <c r="E31" s="14" t="s">
        <v>590</v>
      </c>
      <c r="F31" s="42">
        <v>2000000</v>
      </c>
      <c r="G31" s="43">
        <v>800000</v>
      </c>
      <c r="H31" s="16">
        <v>2000000</v>
      </c>
      <c r="I31" s="19">
        <v>800000</v>
      </c>
      <c r="J31" s="20">
        <v>300000</v>
      </c>
      <c r="K31" s="32"/>
      <c r="L31" s="44">
        <v>1200000</v>
      </c>
      <c r="M31" s="14" t="s">
        <v>348</v>
      </c>
      <c r="N31" s="14" t="s">
        <v>348</v>
      </c>
      <c r="O31" s="14">
        <v>1</v>
      </c>
      <c r="P31" s="14" t="s">
        <v>591</v>
      </c>
    </row>
    <row r="32" spans="1:16" ht="78.599999999999994" thickBot="1" x14ac:dyDescent="0.3">
      <c r="A32" s="5" t="s">
        <v>190</v>
      </c>
      <c r="B32" s="6" t="s">
        <v>181</v>
      </c>
      <c r="C32" s="8" t="s">
        <v>430</v>
      </c>
      <c r="D32" s="14">
        <v>23</v>
      </c>
      <c r="E32" s="14" t="s">
        <v>611</v>
      </c>
      <c r="F32" s="42">
        <v>9218000</v>
      </c>
      <c r="G32" s="43">
        <v>1910000</v>
      </c>
      <c r="H32" s="16">
        <v>9218000</v>
      </c>
      <c r="I32" s="19">
        <v>1910000</v>
      </c>
      <c r="J32" s="20">
        <v>230000</v>
      </c>
      <c r="K32" s="32"/>
      <c r="L32" s="44">
        <v>5531000</v>
      </c>
      <c r="M32" s="14" t="s">
        <v>348</v>
      </c>
      <c r="N32" s="14" t="s">
        <v>348</v>
      </c>
      <c r="O32" s="14">
        <v>1</v>
      </c>
      <c r="P32" s="14"/>
    </row>
    <row r="33" spans="1:16" ht="63" thickBot="1" x14ac:dyDescent="0.3">
      <c r="A33" s="5" t="s">
        <v>191</v>
      </c>
      <c r="B33" s="6" t="s">
        <v>182</v>
      </c>
      <c r="C33" s="8" t="s">
        <v>431</v>
      </c>
      <c r="D33" s="14">
        <v>14</v>
      </c>
      <c r="E33" s="14" t="s">
        <v>610</v>
      </c>
      <c r="F33" s="42">
        <v>6441000</v>
      </c>
      <c r="G33" s="43">
        <v>1280000</v>
      </c>
      <c r="H33" s="16">
        <v>6441000</v>
      </c>
      <c r="I33" s="19">
        <v>1280000</v>
      </c>
      <c r="J33" s="20">
        <v>140000</v>
      </c>
      <c r="K33" s="32"/>
      <c r="L33" s="44">
        <v>4541000</v>
      </c>
      <c r="M33" s="14" t="s">
        <v>348</v>
      </c>
      <c r="N33" s="14" t="s">
        <v>348</v>
      </c>
      <c r="O33" s="14">
        <v>1</v>
      </c>
      <c r="P33" s="14"/>
    </row>
    <row r="34" spans="1:16" ht="156.6" thickBot="1" x14ac:dyDescent="0.3">
      <c r="A34" s="5" t="s">
        <v>192</v>
      </c>
      <c r="B34" s="6" t="s">
        <v>183</v>
      </c>
      <c r="C34" s="8" t="s">
        <v>432</v>
      </c>
      <c r="D34" s="14">
        <v>36</v>
      </c>
      <c r="E34" s="14" t="s">
        <v>585</v>
      </c>
      <c r="F34" s="42">
        <v>7403000</v>
      </c>
      <c r="G34" s="43">
        <v>2961200</v>
      </c>
      <c r="H34" s="16">
        <v>7403000</v>
      </c>
      <c r="I34" s="19">
        <v>2961200</v>
      </c>
      <c r="J34" s="20">
        <v>300000</v>
      </c>
      <c r="K34" s="32"/>
      <c r="L34" s="44">
        <v>5211000</v>
      </c>
      <c r="M34" s="14" t="s">
        <v>348</v>
      </c>
      <c r="N34" s="14" t="s">
        <v>348</v>
      </c>
      <c r="O34" s="14">
        <v>1</v>
      </c>
      <c r="P34" s="14" t="s">
        <v>827</v>
      </c>
    </row>
    <row r="35" spans="1:16" ht="63" thickBot="1" x14ac:dyDescent="0.3">
      <c r="A35" s="5" t="s">
        <v>197</v>
      </c>
      <c r="B35" s="6" t="s">
        <v>184</v>
      </c>
      <c r="C35" s="8" t="s">
        <v>662</v>
      </c>
      <c r="D35" s="14">
        <v>22</v>
      </c>
      <c r="E35" s="14" t="s">
        <v>575</v>
      </c>
      <c r="F35" s="42">
        <v>9000000</v>
      </c>
      <c r="G35" s="43">
        <v>1840000</v>
      </c>
      <c r="H35" s="16">
        <v>9000000</v>
      </c>
      <c r="I35" s="19">
        <v>1840000</v>
      </c>
      <c r="J35" s="20">
        <v>220000</v>
      </c>
      <c r="K35" s="32"/>
      <c r="L35" s="44">
        <v>5000000</v>
      </c>
      <c r="M35" s="14" t="s">
        <v>348</v>
      </c>
      <c r="N35" s="14" t="s">
        <v>348</v>
      </c>
      <c r="O35" s="14">
        <v>1</v>
      </c>
      <c r="P35" s="14"/>
    </row>
    <row r="36" spans="1:16" ht="63" thickBot="1" x14ac:dyDescent="0.3">
      <c r="A36" s="5" t="s">
        <v>206</v>
      </c>
      <c r="B36" s="6" t="s">
        <v>185</v>
      </c>
      <c r="C36" s="8" t="s">
        <v>433</v>
      </c>
      <c r="D36" s="14">
        <v>54</v>
      </c>
      <c r="E36" s="14" t="s">
        <v>575</v>
      </c>
      <c r="F36" s="42">
        <v>17041000</v>
      </c>
      <c r="G36" s="43">
        <v>5900000</v>
      </c>
      <c r="H36" s="16">
        <v>17041000</v>
      </c>
      <c r="I36" s="19">
        <v>5900000</v>
      </c>
      <c r="J36" s="20">
        <v>300000</v>
      </c>
      <c r="K36" s="32"/>
      <c r="L36" s="44">
        <v>10225000</v>
      </c>
      <c r="M36" s="14" t="s">
        <v>348</v>
      </c>
      <c r="N36" s="14" t="s">
        <v>649</v>
      </c>
      <c r="O36" s="14">
        <v>1</v>
      </c>
      <c r="P36" s="47" t="s">
        <v>557</v>
      </c>
    </row>
    <row r="37" spans="1:16" ht="78.599999999999994" thickBot="1" x14ac:dyDescent="0.3">
      <c r="A37" s="5" t="s">
        <v>207</v>
      </c>
      <c r="B37" s="6" t="s">
        <v>186</v>
      </c>
      <c r="C37" s="8" t="s">
        <v>434</v>
      </c>
      <c r="D37" s="14">
        <v>38</v>
      </c>
      <c r="E37" s="14" t="s">
        <v>592</v>
      </c>
      <c r="F37" s="42">
        <v>5924000</v>
      </c>
      <c r="G37" s="43">
        <v>2369600</v>
      </c>
      <c r="H37" s="16">
        <v>5924000</v>
      </c>
      <c r="I37" s="19">
        <v>2369600</v>
      </c>
      <c r="J37" s="20">
        <v>300000</v>
      </c>
      <c r="K37" s="32"/>
      <c r="L37" s="44">
        <v>3554000</v>
      </c>
      <c r="M37" s="14" t="s">
        <v>348</v>
      </c>
      <c r="N37" s="14" t="s">
        <v>348</v>
      </c>
      <c r="O37" s="14">
        <v>1</v>
      </c>
      <c r="P37" s="14" t="s">
        <v>591</v>
      </c>
    </row>
    <row r="38" spans="1:16" ht="63" thickBot="1" x14ac:dyDescent="0.3">
      <c r="A38" s="5" t="s">
        <v>208</v>
      </c>
      <c r="B38" s="102" t="s">
        <v>187</v>
      </c>
      <c r="C38" s="8" t="s">
        <v>435</v>
      </c>
      <c r="D38" s="14">
        <v>37</v>
      </c>
      <c r="E38" s="14" t="s">
        <v>621</v>
      </c>
      <c r="F38" s="42">
        <v>1185000</v>
      </c>
      <c r="G38" s="48">
        <v>474000</v>
      </c>
      <c r="H38" s="86">
        <v>2918000</v>
      </c>
      <c r="I38" s="88">
        <v>1167200</v>
      </c>
      <c r="J38" s="90">
        <v>300000</v>
      </c>
      <c r="K38" s="82"/>
      <c r="L38" s="94">
        <v>1950000</v>
      </c>
      <c r="M38" s="96">
        <v>500</v>
      </c>
      <c r="N38" s="96" t="s">
        <v>348</v>
      </c>
      <c r="O38" s="14">
        <v>1</v>
      </c>
      <c r="P38" s="14" t="s">
        <v>622</v>
      </c>
    </row>
    <row r="39" spans="1:16" ht="63" thickBot="1" x14ac:dyDescent="0.3">
      <c r="A39" s="5" t="s">
        <v>209</v>
      </c>
      <c r="B39" s="103"/>
      <c r="C39" s="8" t="s">
        <v>435</v>
      </c>
      <c r="D39" s="14">
        <v>37</v>
      </c>
      <c r="E39" s="14" t="s">
        <v>650</v>
      </c>
      <c r="F39" s="42">
        <v>1733000</v>
      </c>
      <c r="G39" s="48">
        <v>693200</v>
      </c>
      <c r="H39" s="87"/>
      <c r="I39" s="89"/>
      <c r="J39" s="91"/>
      <c r="K39" s="83"/>
      <c r="L39" s="95"/>
      <c r="M39" s="97"/>
      <c r="N39" s="97"/>
      <c r="O39" s="14">
        <v>1</v>
      </c>
      <c r="P39" s="14"/>
    </row>
    <row r="40" spans="1:16" ht="63" thickBot="1" x14ac:dyDescent="0.3">
      <c r="A40" s="5" t="s">
        <v>210</v>
      </c>
      <c r="B40" s="104" t="s">
        <v>188</v>
      </c>
      <c r="C40" s="8" t="s">
        <v>436</v>
      </c>
      <c r="D40" s="14">
        <v>42</v>
      </c>
      <c r="E40" s="14" t="s">
        <v>603</v>
      </c>
      <c r="F40" s="42">
        <v>4010000</v>
      </c>
      <c r="G40" s="48">
        <v>3240000</v>
      </c>
      <c r="H40" s="86">
        <v>8767000</v>
      </c>
      <c r="I40" s="88">
        <v>3240000</v>
      </c>
      <c r="J40" s="90">
        <v>300000</v>
      </c>
      <c r="K40" s="82"/>
      <c r="L40" s="94">
        <v>8767000</v>
      </c>
      <c r="M40" s="94">
        <v>1450</v>
      </c>
      <c r="N40" s="94">
        <v>1300</v>
      </c>
      <c r="O40" s="14">
        <v>1</v>
      </c>
      <c r="P40" s="14"/>
    </row>
    <row r="41" spans="1:16" ht="63" thickBot="1" x14ac:dyDescent="0.3">
      <c r="A41" s="5" t="s">
        <v>211</v>
      </c>
      <c r="B41" s="105"/>
      <c r="C41" s="8" t="s">
        <v>436</v>
      </c>
      <c r="D41" s="14">
        <v>42</v>
      </c>
      <c r="E41" s="14" t="s">
        <v>575</v>
      </c>
      <c r="F41" s="42">
        <v>3173000</v>
      </c>
      <c r="G41" s="48">
        <v>1269200</v>
      </c>
      <c r="H41" s="98"/>
      <c r="I41" s="99"/>
      <c r="J41" s="100"/>
      <c r="K41" s="33"/>
      <c r="L41" s="101"/>
      <c r="M41" s="101"/>
      <c r="N41" s="101"/>
      <c r="O41" s="14">
        <v>1</v>
      </c>
      <c r="P41" s="14" t="s">
        <v>784</v>
      </c>
    </row>
    <row r="42" spans="1:16" ht="63" thickBot="1" x14ac:dyDescent="0.3">
      <c r="A42" s="5" t="s">
        <v>212</v>
      </c>
      <c r="B42" s="103"/>
      <c r="C42" s="8" t="s">
        <v>436</v>
      </c>
      <c r="D42" s="14">
        <v>42</v>
      </c>
      <c r="E42" s="14" t="s">
        <v>604</v>
      </c>
      <c r="F42" s="42">
        <v>1584000</v>
      </c>
      <c r="G42" s="48">
        <v>633600</v>
      </c>
      <c r="H42" s="87"/>
      <c r="I42" s="89"/>
      <c r="J42" s="91"/>
      <c r="K42" s="83"/>
      <c r="L42" s="95"/>
      <c r="M42" s="95"/>
      <c r="N42" s="95"/>
      <c r="O42" s="14">
        <v>1</v>
      </c>
      <c r="P42" s="14" t="s">
        <v>784</v>
      </c>
    </row>
    <row r="43" spans="1:16" ht="125.4" thickBot="1" x14ac:dyDescent="0.3">
      <c r="A43" s="5" t="s">
        <v>219</v>
      </c>
      <c r="B43" s="6" t="s">
        <v>189</v>
      </c>
      <c r="C43" s="8" t="s">
        <v>761</v>
      </c>
      <c r="D43" s="14">
        <v>50</v>
      </c>
      <c r="E43" s="14" t="s">
        <v>778</v>
      </c>
      <c r="F43" s="42">
        <v>1854000</v>
      </c>
      <c r="G43" s="43">
        <v>741600</v>
      </c>
      <c r="H43" s="16">
        <v>1854000</v>
      </c>
      <c r="I43" s="19">
        <v>741600</v>
      </c>
      <c r="J43" s="20">
        <v>300000</v>
      </c>
      <c r="K43" s="32"/>
      <c r="L43" s="44">
        <v>1114000</v>
      </c>
      <c r="M43" s="14" t="s">
        <v>348</v>
      </c>
      <c r="N43" s="14" t="s">
        <v>348</v>
      </c>
      <c r="O43" s="14">
        <v>1</v>
      </c>
      <c r="P43" s="14" t="s">
        <v>552</v>
      </c>
    </row>
    <row r="44" spans="1:16" ht="78.599999999999994" thickBot="1" x14ac:dyDescent="0.3">
      <c r="A44" s="5" t="s">
        <v>220</v>
      </c>
      <c r="B44" s="6" t="s">
        <v>190</v>
      </c>
      <c r="C44" s="8" t="s">
        <v>760</v>
      </c>
      <c r="D44" s="14">
        <v>40</v>
      </c>
      <c r="E44" s="14" t="s">
        <v>652</v>
      </c>
      <c r="F44" s="42">
        <v>5679000</v>
      </c>
      <c r="G44" s="43">
        <v>2271600</v>
      </c>
      <c r="H44" s="16">
        <v>5679000</v>
      </c>
      <c r="I44" s="19">
        <v>2271600</v>
      </c>
      <c r="J44" s="20">
        <v>300000</v>
      </c>
      <c r="K44" s="32"/>
      <c r="L44" s="44">
        <v>3409000</v>
      </c>
      <c r="M44" s="14" t="s">
        <v>348</v>
      </c>
      <c r="N44" s="44">
        <v>1500</v>
      </c>
      <c r="O44" s="14">
        <v>1</v>
      </c>
      <c r="P44" s="14" t="s">
        <v>546</v>
      </c>
    </row>
    <row r="45" spans="1:16" ht="63" thickBot="1" x14ac:dyDescent="0.3">
      <c r="A45" s="5" t="s">
        <v>221</v>
      </c>
      <c r="B45" s="6" t="s">
        <v>191</v>
      </c>
      <c r="C45" s="8" t="s">
        <v>437</v>
      </c>
      <c r="D45" s="14">
        <v>47</v>
      </c>
      <c r="E45" s="14" t="s">
        <v>604</v>
      </c>
      <c r="F45" s="42">
        <v>7547000</v>
      </c>
      <c r="G45" s="43">
        <v>3018800</v>
      </c>
      <c r="H45" s="16">
        <v>7547000</v>
      </c>
      <c r="I45" s="19">
        <v>3018800</v>
      </c>
      <c r="J45" s="20">
        <v>300000</v>
      </c>
      <c r="K45" s="32"/>
      <c r="L45" s="44">
        <v>4528000</v>
      </c>
      <c r="M45" s="44">
        <v>1900</v>
      </c>
      <c r="N45" s="14">
        <v>750</v>
      </c>
      <c r="O45" s="14">
        <v>1</v>
      </c>
      <c r="P45" s="14"/>
    </row>
    <row r="46" spans="1:16" ht="63" thickBot="1" x14ac:dyDescent="0.3">
      <c r="A46" s="5" t="s">
        <v>222</v>
      </c>
      <c r="B46" s="6" t="s">
        <v>192</v>
      </c>
      <c r="C46" s="8" t="s">
        <v>700</v>
      </c>
      <c r="D46" s="14">
        <v>21</v>
      </c>
      <c r="E46" s="14" t="s">
        <v>637</v>
      </c>
      <c r="F46" s="42">
        <v>18000000</v>
      </c>
      <c r="G46" s="43">
        <v>1770000</v>
      </c>
      <c r="H46" s="16">
        <v>18000000</v>
      </c>
      <c r="I46" s="19">
        <v>1770000</v>
      </c>
      <c r="J46" s="20">
        <v>210000</v>
      </c>
      <c r="K46" s="32"/>
      <c r="L46" s="44">
        <v>10000000</v>
      </c>
      <c r="M46" s="14" t="s">
        <v>348</v>
      </c>
      <c r="N46" s="14" t="s">
        <v>348</v>
      </c>
      <c r="O46" s="14">
        <v>1</v>
      </c>
      <c r="P46" s="46"/>
    </row>
    <row r="47" spans="1:16" ht="78.599999999999994" thickBot="1" x14ac:dyDescent="0.3">
      <c r="A47" s="5" t="s">
        <v>223</v>
      </c>
      <c r="B47" s="6" t="s">
        <v>197</v>
      </c>
      <c r="C47" s="8" t="s">
        <v>547</v>
      </c>
      <c r="D47" s="14">
        <v>37</v>
      </c>
      <c r="E47" s="14" t="s">
        <v>701</v>
      </c>
      <c r="F47" s="42">
        <v>723900</v>
      </c>
      <c r="G47" s="49">
        <v>0</v>
      </c>
      <c r="H47" s="16">
        <v>723900</v>
      </c>
      <c r="I47" s="47">
        <v>0</v>
      </c>
      <c r="J47" s="20">
        <v>300000</v>
      </c>
      <c r="K47" s="32"/>
      <c r="L47" s="44">
        <v>435000</v>
      </c>
      <c r="M47" s="14" t="s">
        <v>348</v>
      </c>
      <c r="N47" s="14" t="s">
        <v>348</v>
      </c>
      <c r="O47" s="14">
        <v>1</v>
      </c>
      <c r="P47" s="46" t="s">
        <v>702</v>
      </c>
    </row>
    <row r="48" spans="1:16" ht="47.4" thickBot="1" x14ac:dyDescent="0.3">
      <c r="A48" s="5" t="s">
        <v>304</v>
      </c>
      <c r="B48" s="6" t="s">
        <v>289</v>
      </c>
      <c r="C48" s="8" t="s">
        <v>488</v>
      </c>
      <c r="D48" s="14">
        <v>17</v>
      </c>
      <c r="E48" s="14" t="s">
        <v>716</v>
      </c>
      <c r="F48" s="42">
        <v>1997000</v>
      </c>
      <c r="G48" s="43">
        <v>798800</v>
      </c>
      <c r="H48" s="16">
        <v>1997000</v>
      </c>
      <c r="I48" s="19">
        <v>798800</v>
      </c>
      <c r="J48" s="20">
        <v>170000</v>
      </c>
      <c r="K48" s="32"/>
      <c r="L48" s="51">
        <v>1200000</v>
      </c>
      <c r="M48" s="14">
        <v>300</v>
      </c>
      <c r="N48" s="14">
        <v>350</v>
      </c>
      <c r="O48" s="14">
        <v>1</v>
      </c>
      <c r="P48" s="14"/>
    </row>
    <row r="49" spans="1:16" ht="94.2" thickBot="1" x14ac:dyDescent="0.3">
      <c r="A49" s="5" t="s">
        <v>305</v>
      </c>
      <c r="B49" s="6" t="s">
        <v>290</v>
      </c>
      <c r="C49" s="8" t="s">
        <v>489</v>
      </c>
      <c r="D49" s="14">
        <v>100</v>
      </c>
      <c r="E49" s="14" t="s">
        <v>717</v>
      </c>
      <c r="F49" s="42">
        <v>10970000</v>
      </c>
      <c r="G49" s="43">
        <v>4388000</v>
      </c>
      <c r="H49" s="16">
        <v>10970000</v>
      </c>
      <c r="I49" s="19">
        <v>4388000</v>
      </c>
      <c r="J49" s="20">
        <v>300000</v>
      </c>
      <c r="K49" s="32"/>
      <c r="L49" s="51">
        <v>6600000</v>
      </c>
      <c r="M49" s="14" t="s">
        <v>348</v>
      </c>
      <c r="N49" s="14" t="s">
        <v>348</v>
      </c>
      <c r="O49" s="14">
        <v>1</v>
      </c>
      <c r="P49" s="47" t="s">
        <v>541</v>
      </c>
    </row>
    <row r="50" spans="1:16" ht="63" thickBot="1" x14ac:dyDescent="0.3">
      <c r="A50" s="5" t="s">
        <v>306</v>
      </c>
      <c r="B50" s="6" t="s">
        <v>291</v>
      </c>
      <c r="C50" s="8" t="s">
        <v>490</v>
      </c>
      <c r="D50" s="14">
        <v>27</v>
      </c>
      <c r="E50" s="14" t="s">
        <v>575</v>
      </c>
      <c r="F50" s="42">
        <v>6404000</v>
      </c>
      <c r="G50" s="43">
        <v>2190000</v>
      </c>
      <c r="H50" s="16">
        <v>6404000</v>
      </c>
      <c r="I50" s="19">
        <v>2190000</v>
      </c>
      <c r="J50" s="20">
        <v>270000</v>
      </c>
      <c r="K50" s="32"/>
      <c r="L50" s="51">
        <v>3842000</v>
      </c>
      <c r="M50" s="14" t="s">
        <v>348</v>
      </c>
      <c r="N50" s="14" t="s">
        <v>348</v>
      </c>
      <c r="O50" s="14">
        <v>1</v>
      </c>
      <c r="P50" s="14"/>
    </row>
    <row r="51" spans="1:16" ht="63" thickBot="1" x14ac:dyDescent="0.3">
      <c r="A51" s="5" t="s">
        <v>332</v>
      </c>
      <c r="B51" s="6" t="s">
        <v>313</v>
      </c>
      <c r="C51" s="8" t="s">
        <v>504</v>
      </c>
      <c r="D51" s="14">
        <v>20</v>
      </c>
      <c r="E51" s="14" t="s">
        <v>655</v>
      </c>
      <c r="F51" s="42">
        <v>18644000</v>
      </c>
      <c r="G51" s="43">
        <v>1700000</v>
      </c>
      <c r="H51" s="16">
        <v>18644000</v>
      </c>
      <c r="I51" s="19">
        <v>1700000</v>
      </c>
      <c r="J51" s="20">
        <v>200000</v>
      </c>
      <c r="K51" s="32"/>
      <c r="L51" s="44">
        <v>11186000</v>
      </c>
      <c r="M51" s="14" t="s">
        <v>348</v>
      </c>
      <c r="N51" s="14" t="s">
        <v>532</v>
      </c>
      <c r="O51" s="14">
        <v>1</v>
      </c>
      <c r="P51" s="46"/>
    </row>
    <row r="52" spans="1:16" ht="78.599999999999994" thickBot="1" x14ac:dyDescent="0.3">
      <c r="A52" s="5" t="s">
        <v>333</v>
      </c>
      <c r="B52" s="6" t="s">
        <v>314</v>
      </c>
      <c r="C52" s="8" t="s">
        <v>505</v>
      </c>
      <c r="D52" s="14">
        <v>10</v>
      </c>
      <c r="E52" s="14" t="s">
        <v>726</v>
      </c>
      <c r="F52" s="42">
        <v>3962000</v>
      </c>
      <c r="G52" s="43">
        <v>1500000</v>
      </c>
      <c r="H52" s="16">
        <v>3962000</v>
      </c>
      <c r="I52" s="19">
        <v>1500000</v>
      </c>
      <c r="J52" s="20">
        <v>100000</v>
      </c>
      <c r="K52" s="32"/>
      <c r="L52" s="44">
        <v>2377000</v>
      </c>
      <c r="M52" s="14" t="s">
        <v>348</v>
      </c>
      <c r="N52" s="14">
        <v>150</v>
      </c>
      <c r="O52" s="14">
        <v>1</v>
      </c>
      <c r="P52" s="47" t="s">
        <v>541</v>
      </c>
    </row>
    <row r="53" spans="1:16" ht="16.8" thickBot="1" x14ac:dyDescent="0.3">
      <c r="A53" s="25"/>
      <c r="B53" s="26"/>
      <c r="C53" s="27" t="s">
        <v>763</v>
      </c>
      <c r="D53" s="26"/>
      <c r="E53" s="26"/>
      <c r="F53" s="28"/>
      <c r="G53" s="28"/>
      <c r="H53" s="28"/>
      <c r="I53" s="29">
        <v>114647466</v>
      </c>
      <c r="J53" s="29">
        <v>21000000</v>
      </c>
      <c r="K53" s="29">
        <f>SUM(K2:K52)</f>
        <v>0</v>
      </c>
      <c r="L53" s="28"/>
      <c r="M53" s="57"/>
      <c r="N53" s="57"/>
      <c r="O53" s="58"/>
      <c r="P53" s="59"/>
    </row>
  </sheetData>
  <mergeCells count="21">
    <mergeCell ref="M38:M39"/>
    <mergeCell ref="N38:N39"/>
    <mergeCell ref="N21:N22"/>
    <mergeCell ref="B21:B22"/>
    <mergeCell ref="H21:H22"/>
    <mergeCell ref="I21:I22"/>
    <mergeCell ref="J21:J22"/>
    <mergeCell ref="L21:L22"/>
    <mergeCell ref="M21:M22"/>
    <mergeCell ref="B38:B39"/>
    <mergeCell ref="H38:H39"/>
    <mergeCell ref="I38:I39"/>
    <mergeCell ref="J38:J39"/>
    <mergeCell ref="L38:L39"/>
    <mergeCell ref="N40:N42"/>
    <mergeCell ref="B40:B42"/>
    <mergeCell ref="H40:H42"/>
    <mergeCell ref="I40:I42"/>
    <mergeCell ref="J40:J42"/>
    <mergeCell ref="L40:L42"/>
    <mergeCell ref="M40:M4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2" manualBreakCount="2">
    <brk id="21" max="15" man="1"/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="75" zoomScaleNormal="75" zoomScaleSheetLayoutView="75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8.109375" style="45" customWidth="1"/>
    <col min="5" max="10" width="16.33203125" style="45" customWidth="1"/>
    <col min="11" max="11" width="16.33203125" style="39" customWidth="1"/>
    <col min="12" max="16" width="16.3320312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37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78.599999999999994" thickBot="1" x14ac:dyDescent="0.3">
      <c r="A2" s="5" t="s">
        <v>12</v>
      </c>
      <c r="B2" s="6" t="s">
        <v>12</v>
      </c>
      <c r="C2" s="8" t="s">
        <v>120</v>
      </c>
      <c r="D2" s="14">
        <v>25</v>
      </c>
      <c r="E2" s="14" t="s">
        <v>670</v>
      </c>
      <c r="F2" s="42">
        <v>1778000</v>
      </c>
      <c r="G2" s="43">
        <v>711200</v>
      </c>
      <c r="H2" s="16">
        <v>1778000</v>
      </c>
      <c r="I2" s="19">
        <v>711200</v>
      </c>
      <c r="J2" s="20">
        <v>250000</v>
      </c>
      <c r="K2" s="32"/>
      <c r="L2" s="44">
        <v>1097000</v>
      </c>
      <c r="M2" s="14">
        <v>250</v>
      </c>
      <c r="N2" s="14">
        <v>400</v>
      </c>
      <c r="O2" s="14">
        <v>2</v>
      </c>
      <c r="P2" s="14"/>
    </row>
    <row r="3" spans="1:16" ht="63" thickBot="1" x14ac:dyDescent="0.3">
      <c r="A3" s="5" t="s">
        <v>13</v>
      </c>
      <c r="B3" s="6" t="s">
        <v>13</v>
      </c>
      <c r="C3" s="8" t="s">
        <v>121</v>
      </c>
      <c r="D3" s="14">
        <v>21</v>
      </c>
      <c r="E3" s="14" t="s">
        <v>671</v>
      </c>
      <c r="F3" s="42">
        <v>3500000</v>
      </c>
      <c r="G3" s="43">
        <v>1400000</v>
      </c>
      <c r="H3" s="16">
        <v>3500000</v>
      </c>
      <c r="I3" s="19">
        <v>1400000</v>
      </c>
      <c r="J3" s="20">
        <v>210000</v>
      </c>
      <c r="K3" s="32"/>
      <c r="L3" s="44">
        <v>2100000</v>
      </c>
      <c r="M3" s="14" t="s">
        <v>348</v>
      </c>
      <c r="N3" s="14" t="s">
        <v>348</v>
      </c>
      <c r="O3" s="14">
        <v>2</v>
      </c>
      <c r="P3" s="46"/>
    </row>
    <row r="4" spans="1:16" ht="47.4" thickBot="1" x14ac:dyDescent="0.3">
      <c r="A4" s="5" t="s">
        <v>14</v>
      </c>
      <c r="B4" s="6" t="s">
        <v>14</v>
      </c>
      <c r="C4" s="8" t="s">
        <v>122</v>
      </c>
      <c r="D4" s="14">
        <v>54</v>
      </c>
      <c r="E4" s="14" t="s">
        <v>572</v>
      </c>
      <c r="F4" s="42">
        <v>45521000</v>
      </c>
      <c r="G4" s="43">
        <v>4080000</v>
      </c>
      <c r="H4" s="16">
        <v>45521000</v>
      </c>
      <c r="I4" s="19">
        <v>4080000</v>
      </c>
      <c r="J4" s="20">
        <v>300000</v>
      </c>
      <c r="K4" s="32"/>
      <c r="L4" s="44">
        <v>27321000</v>
      </c>
      <c r="M4" s="14" t="s">
        <v>531</v>
      </c>
      <c r="N4" s="14" t="s">
        <v>348</v>
      </c>
      <c r="O4" s="14">
        <v>2</v>
      </c>
      <c r="P4" s="14"/>
    </row>
    <row r="5" spans="1:16" ht="63" thickBot="1" x14ac:dyDescent="0.3">
      <c r="A5" s="5" t="s">
        <v>7</v>
      </c>
      <c r="B5" s="6" t="s">
        <v>7</v>
      </c>
      <c r="C5" s="8" t="s">
        <v>123</v>
      </c>
      <c r="D5" s="14">
        <v>34</v>
      </c>
      <c r="E5" s="14" t="s">
        <v>604</v>
      </c>
      <c r="F5" s="42">
        <v>3397000</v>
      </c>
      <c r="G5" s="43">
        <v>1358800</v>
      </c>
      <c r="H5" s="16">
        <v>3397000</v>
      </c>
      <c r="I5" s="19">
        <v>1358800</v>
      </c>
      <c r="J5" s="20">
        <v>300000</v>
      </c>
      <c r="K5" s="32"/>
      <c r="L5" s="44">
        <v>2039000</v>
      </c>
      <c r="M5" s="14" t="s">
        <v>348</v>
      </c>
      <c r="N5" s="14" t="s">
        <v>348</v>
      </c>
      <c r="O5" s="14">
        <v>2</v>
      </c>
      <c r="P5" s="14"/>
    </row>
    <row r="6" spans="1:16" ht="63" thickBot="1" x14ac:dyDescent="0.3">
      <c r="A6" s="5" t="s">
        <v>24</v>
      </c>
      <c r="B6" s="6" t="s">
        <v>24</v>
      </c>
      <c r="C6" s="8" t="s">
        <v>124</v>
      </c>
      <c r="D6" s="14">
        <v>19</v>
      </c>
      <c r="E6" s="14" t="s">
        <v>609</v>
      </c>
      <c r="F6" s="42">
        <v>8234000</v>
      </c>
      <c r="G6" s="43">
        <v>1630000</v>
      </c>
      <c r="H6" s="16">
        <v>8234000</v>
      </c>
      <c r="I6" s="19">
        <v>1630000</v>
      </c>
      <c r="J6" s="20">
        <v>190000</v>
      </c>
      <c r="K6" s="32"/>
      <c r="L6" s="44">
        <v>1700000</v>
      </c>
      <c r="M6" s="14" t="s">
        <v>558</v>
      </c>
      <c r="N6" s="14" t="s">
        <v>348</v>
      </c>
      <c r="O6" s="14">
        <v>2</v>
      </c>
      <c r="P6" s="14"/>
    </row>
    <row r="7" spans="1:16" ht="78.599999999999994" thickBot="1" x14ac:dyDescent="0.3">
      <c r="A7" s="5" t="s">
        <v>25</v>
      </c>
      <c r="B7" s="6" t="s">
        <v>25</v>
      </c>
      <c r="C7" s="8" t="s">
        <v>125</v>
      </c>
      <c r="D7" s="14">
        <v>39</v>
      </c>
      <c r="E7" s="14" t="s">
        <v>830</v>
      </c>
      <c r="F7" s="42">
        <v>4598000</v>
      </c>
      <c r="G7" s="43">
        <v>1839200</v>
      </c>
      <c r="H7" s="16">
        <v>4598000</v>
      </c>
      <c r="I7" s="19">
        <v>1839200</v>
      </c>
      <c r="J7" s="20">
        <v>300000</v>
      </c>
      <c r="K7" s="32"/>
      <c r="L7" s="44">
        <v>2762000</v>
      </c>
      <c r="M7" s="14">
        <v>800</v>
      </c>
      <c r="N7" s="14">
        <v>300</v>
      </c>
      <c r="O7" s="14">
        <v>2</v>
      </c>
      <c r="P7" s="14"/>
    </row>
    <row r="8" spans="1:16" ht="78.599999999999994" thickBot="1" x14ac:dyDescent="0.3">
      <c r="A8" s="5" t="s">
        <v>33</v>
      </c>
      <c r="B8" s="6" t="s">
        <v>33</v>
      </c>
      <c r="C8" s="8" t="s">
        <v>193</v>
      </c>
      <c r="D8" s="14">
        <v>39</v>
      </c>
      <c r="E8" s="14" t="s">
        <v>677</v>
      </c>
      <c r="F8" s="42">
        <v>2472000</v>
      </c>
      <c r="G8" s="43">
        <v>988800</v>
      </c>
      <c r="H8" s="16">
        <v>2472000</v>
      </c>
      <c r="I8" s="19">
        <v>988800</v>
      </c>
      <c r="J8" s="20">
        <v>300000</v>
      </c>
      <c r="K8" s="32"/>
      <c r="L8" s="44">
        <v>1483000</v>
      </c>
      <c r="M8" s="14" t="s">
        <v>348</v>
      </c>
      <c r="N8" s="14" t="s">
        <v>348</v>
      </c>
      <c r="O8" s="14">
        <v>2</v>
      </c>
      <c r="P8" s="14"/>
    </row>
    <row r="9" spans="1:16" ht="63" thickBot="1" x14ac:dyDescent="0.3">
      <c r="A9" s="5" t="s">
        <v>47</v>
      </c>
      <c r="B9" s="6" t="s">
        <v>46</v>
      </c>
      <c r="C9" s="8" t="s">
        <v>271</v>
      </c>
      <c r="D9" s="14">
        <v>20</v>
      </c>
      <c r="E9" s="14" t="s">
        <v>578</v>
      </c>
      <c r="F9" s="42">
        <v>2985000</v>
      </c>
      <c r="G9" s="43">
        <v>1194000</v>
      </c>
      <c r="H9" s="16">
        <v>2985000</v>
      </c>
      <c r="I9" s="19">
        <v>1194000</v>
      </c>
      <c r="J9" s="20">
        <v>200000</v>
      </c>
      <c r="K9" s="32"/>
      <c r="L9" s="44">
        <v>1791000</v>
      </c>
      <c r="M9" s="14" t="s">
        <v>530</v>
      </c>
      <c r="N9" s="14" t="s">
        <v>348</v>
      </c>
      <c r="O9" s="14">
        <v>2</v>
      </c>
      <c r="P9" s="14"/>
    </row>
    <row r="10" spans="1:16" ht="63" thickBot="1" x14ac:dyDescent="0.3">
      <c r="A10" s="5" t="s">
        <v>48</v>
      </c>
      <c r="B10" s="102" t="s">
        <v>47</v>
      </c>
      <c r="C10" s="8" t="s">
        <v>272</v>
      </c>
      <c r="D10" s="14">
        <v>33</v>
      </c>
      <c r="E10" s="14" t="s">
        <v>600</v>
      </c>
      <c r="F10" s="42">
        <v>813000</v>
      </c>
      <c r="G10" s="48">
        <v>325200</v>
      </c>
      <c r="H10" s="86">
        <v>1824000</v>
      </c>
      <c r="I10" s="88">
        <v>729600</v>
      </c>
      <c r="J10" s="90">
        <v>300000</v>
      </c>
      <c r="K10" s="32"/>
      <c r="L10" s="94">
        <v>2576000</v>
      </c>
      <c r="M10" s="96">
        <v>500</v>
      </c>
      <c r="N10" s="96" t="s">
        <v>348</v>
      </c>
      <c r="O10" s="14">
        <v>2</v>
      </c>
      <c r="P10" s="14" t="s">
        <v>537</v>
      </c>
    </row>
    <row r="11" spans="1:16" ht="63" thickBot="1" x14ac:dyDescent="0.3">
      <c r="A11" s="5" t="s">
        <v>49</v>
      </c>
      <c r="B11" s="103"/>
      <c r="C11" s="8" t="s">
        <v>272</v>
      </c>
      <c r="D11" s="14">
        <v>33</v>
      </c>
      <c r="E11" s="14" t="s">
        <v>598</v>
      </c>
      <c r="F11" s="42">
        <v>1011000</v>
      </c>
      <c r="G11" s="48">
        <v>404400</v>
      </c>
      <c r="H11" s="87"/>
      <c r="I11" s="89"/>
      <c r="J11" s="91"/>
      <c r="K11" s="32"/>
      <c r="L11" s="95"/>
      <c r="M11" s="97"/>
      <c r="N11" s="97"/>
      <c r="O11" s="14">
        <v>2</v>
      </c>
      <c r="P11" s="14"/>
    </row>
    <row r="12" spans="1:16" ht="63" thickBot="1" x14ac:dyDescent="0.3">
      <c r="A12" s="5" t="s">
        <v>51</v>
      </c>
      <c r="B12" s="6" t="s">
        <v>49</v>
      </c>
      <c r="C12" s="8" t="s">
        <v>274</v>
      </c>
      <c r="D12" s="14">
        <v>21</v>
      </c>
      <c r="E12" s="14" t="s">
        <v>616</v>
      </c>
      <c r="F12" s="42">
        <v>3526000</v>
      </c>
      <c r="G12" s="43">
        <v>1410400</v>
      </c>
      <c r="H12" s="16">
        <v>3526000</v>
      </c>
      <c r="I12" s="19">
        <v>1410400</v>
      </c>
      <c r="J12" s="20">
        <v>210000</v>
      </c>
      <c r="K12" s="32"/>
      <c r="L12" s="44">
        <v>2520000</v>
      </c>
      <c r="M12" s="14" t="s">
        <v>348</v>
      </c>
      <c r="N12" s="14">
        <v>580</v>
      </c>
      <c r="O12" s="14">
        <v>2</v>
      </c>
      <c r="P12" s="14"/>
    </row>
    <row r="13" spans="1:16" ht="78.599999999999994" thickBot="1" x14ac:dyDescent="0.3">
      <c r="A13" s="5" t="s">
        <v>71</v>
      </c>
      <c r="B13" s="6" t="s">
        <v>68</v>
      </c>
      <c r="C13" s="8" t="s">
        <v>344</v>
      </c>
      <c r="D13" s="14">
        <v>10</v>
      </c>
      <c r="E13" s="14" t="s">
        <v>579</v>
      </c>
      <c r="F13" s="42">
        <v>10948000</v>
      </c>
      <c r="G13" s="43">
        <v>1000000</v>
      </c>
      <c r="H13" s="16">
        <v>10948000</v>
      </c>
      <c r="I13" s="19">
        <v>1000000</v>
      </c>
      <c r="J13" s="20">
        <v>100000</v>
      </c>
      <c r="K13" s="32"/>
      <c r="L13" s="44">
        <v>10000000</v>
      </c>
      <c r="M13" s="14" t="s">
        <v>561</v>
      </c>
      <c r="N13" s="14" t="s">
        <v>348</v>
      </c>
      <c r="O13" s="14">
        <v>2</v>
      </c>
      <c r="P13" s="14"/>
    </row>
    <row r="14" spans="1:16" ht="78.599999999999994" thickBot="1" x14ac:dyDescent="0.3">
      <c r="A14" s="5" t="s">
        <v>88</v>
      </c>
      <c r="B14" s="6" t="s">
        <v>83</v>
      </c>
      <c r="C14" s="8" t="s">
        <v>362</v>
      </c>
      <c r="D14" s="14">
        <v>25</v>
      </c>
      <c r="E14" s="14" t="s">
        <v>682</v>
      </c>
      <c r="F14" s="42">
        <v>7323000</v>
      </c>
      <c r="G14" s="43">
        <v>2050000</v>
      </c>
      <c r="H14" s="16">
        <v>7323000</v>
      </c>
      <c r="I14" s="19">
        <v>2050000</v>
      </c>
      <c r="J14" s="20">
        <v>250000</v>
      </c>
      <c r="K14" s="32"/>
      <c r="L14" s="44">
        <v>4394000</v>
      </c>
      <c r="M14" s="14">
        <v>400</v>
      </c>
      <c r="N14" s="14">
        <v>500</v>
      </c>
      <c r="O14" s="14">
        <v>2</v>
      </c>
      <c r="P14" s="14" t="s">
        <v>537</v>
      </c>
    </row>
    <row r="15" spans="1:16" ht="78.599999999999994" thickBot="1" x14ac:dyDescent="0.3">
      <c r="A15" s="5" t="s">
        <v>89</v>
      </c>
      <c r="B15" s="6" t="s">
        <v>84</v>
      </c>
      <c r="C15" s="8" t="s">
        <v>363</v>
      </c>
      <c r="D15" s="14">
        <v>20</v>
      </c>
      <c r="E15" s="14" t="s">
        <v>582</v>
      </c>
      <c r="F15" s="42">
        <v>4424000</v>
      </c>
      <c r="G15" s="43">
        <v>1769600</v>
      </c>
      <c r="H15" s="16">
        <v>4424000</v>
      </c>
      <c r="I15" s="19">
        <v>1769600</v>
      </c>
      <c r="J15" s="20">
        <v>200000</v>
      </c>
      <c r="K15" s="32"/>
      <c r="L15" s="44">
        <v>3227000</v>
      </c>
      <c r="M15" s="14" t="s">
        <v>348</v>
      </c>
      <c r="N15" s="14">
        <v>500</v>
      </c>
      <c r="O15" s="14">
        <v>2</v>
      </c>
      <c r="P15" s="46" t="s">
        <v>795</v>
      </c>
    </row>
    <row r="16" spans="1:16" ht="63" thickBot="1" x14ac:dyDescent="0.3">
      <c r="A16" s="5" t="s">
        <v>91</v>
      </c>
      <c r="B16" s="102" t="s">
        <v>86</v>
      </c>
      <c r="C16" s="8" t="s">
        <v>365</v>
      </c>
      <c r="D16" s="14">
        <v>26</v>
      </c>
      <c r="E16" s="14" t="s">
        <v>609</v>
      </c>
      <c r="F16" s="42">
        <v>5302000</v>
      </c>
      <c r="G16" s="48">
        <v>2120000</v>
      </c>
      <c r="H16" s="86">
        <v>6273000</v>
      </c>
      <c r="I16" s="88">
        <v>2120000</v>
      </c>
      <c r="J16" s="90">
        <v>260000</v>
      </c>
      <c r="K16" s="32"/>
      <c r="L16" s="94">
        <v>3764000</v>
      </c>
      <c r="M16" s="96">
        <v>500</v>
      </c>
      <c r="N16" s="96" t="s">
        <v>348</v>
      </c>
      <c r="O16" s="14">
        <v>2</v>
      </c>
      <c r="P16" s="46"/>
    </row>
    <row r="17" spans="1:16" ht="47.4" thickBot="1" x14ac:dyDescent="0.3">
      <c r="A17" s="5" t="s">
        <v>92</v>
      </c>
      <c r="B17" s="103"/>
      <c r="C17" s="8" t="s">
        <v>365</v>
      </c>
      <c r="D17" s="14">
        <v>26</v>
      </c>
      <c r="E17" s="14" t="s">
        <v>645</v>
      </c>
      <c r="F17" s="42">
        <v>971000</v>
      </c>
      <c r="G17" s="48">
        <v>388400</v>
      </c>
      <c r="H17" s="87"/>
      <c r="I17" s="89"/>
      <c r="J17" s="91"/>
      <c r="K17" s="32"/>
      <c r="L17" s="95"/>
      <c r="M17" s="97"/>
      <c r="N17" s="97"/>
      <c r="O17" s="14">
        <v>2</v>
      </c>
      <c r="P17" s="46"/>
    </row>
    <row r="18" spans="1:16" ht="94.2" thickBot="1" x14ac:dyDescent="0.3">
      <c r="A18" s="5" t="s">
        <v>93</v>
      </c>
      <c r="B18" s="6" t="s">
        <v>87</v>
      </c>
      <c r="C18" s="8" t="s">
        <v>370</v>
      </c>
      <c r="D18" s="14">
        <v>52</v>
      </c>
      <c r="E18" s="14" t="s">
        <v>681</v>
      </c>
      <c r="F18" s="42">
        <v>2222000</v>
      </c>
      <c r="G18" s="43">
        <v>888800</v>
      </c>
      <c r="H18" s="16">
        <v>2222000</v>
      </c>
      <c r="I18" s="19">
        <v>888800</v>
      </c>
      <c r="J18" s="20">
        <v>300000</v>
      </c>
      <c r="K18" s="32"/>
      <c r="L18" s="44">
        <v>2222000</v>
      </c>
      <c r="M18" s="14" t="s">
        <v>348</v>
      </c>
      <c r="N18" s="14" t="s">
        <v>348</v>
      </c>
      <c r="O18" s="14">
        <v>2</v>
      </c>
      <c r="P18" s="46"/>
    </row>
    <row r="19" spans="1:16" ht="63" thickBot="1" x14ac:dyDescent="0.3">
      <c r="A19" s="5" t="s">
        <v>94</v>
      </c>
      <c r="B19" s="6" t="s">
        <v>88</v>
      </c>
      <c r="C19" s="8" t="s">
        <v>366</v>
      </c>
      <c r="D19" s="14">
        <v>20</v>
      </c>
      <c r="E19" s="14" t="s">
        <v>583</v>
      </c>
      <c r="F19" s="42">
        <v>4161000</v>
      </c>
      <c r="G19" s="43">
        <v>1664400</v>
      </c>
      <c r="H19" s="16">
        <v>4161000</v>
      </c>
      <c r="I19" s="19">
        <v>1664400</v>
      </c>
      <c r="J19" s="20">
        <v>200000</v>
      </c>
      <c r="K19" s="32"/>
      <c r="L19" s="44">
        <v>2497000</v>
      </c>
      <c r="M19" s="14">
        <v>400</v>
      </c>
      <c r="N19" s="14">
        <v>300</v>
      </c>
      <c r="O19" s="14">
        <v>2</v>
      </c>
      <c r="P19" s="46"/>
    </row>
    <row r="20" spans="1:16" ht="78.599999999999994" thickBot="1" x14ac:dyDescent="0.3">
      <c r="A20" s="5" t="s">
        <v>99</v>
      </c>
      <c r="B20" s="6" t="s">
        <v>93</v>
      </c>
      <c r="C20" s="8" t="s">
        <v>372</v>
      </c>
      <c r="D20" s="14">
        <v>16</v>
      </c>
      <c r="E20" s="14" t="s">
        <v>770</v>
      </c>
      <c r="F20" s="42">
        <v>2229000</v>
      </c>
      <c r="G20" s="43">
        <v>891600</v>
      </c>
      <c r="H20" s="16">
        <v>2229000</v>
      </c>
      <c r="I20" s="19">
        <v>891600</v>
      </c>
      <c r="J20" s="20">
        <v>160000</v>
      </c>
      <c r="K20" s="32"/>
      <c r="L20" s="44">
        <v>1337000</v>
      </c>
      <c r="M20" s="14" t="s">
        <v>348</v>
      </c>
      <c r="N20" s="14" t="s">
        <v>348</v>
      </c>
      <c r="O20" s="14">
        <v>2</v>
      </c>
      <c r="P20" s="46"/>
    </row>
    <row r="21" spans="1:16" ht="78.599999999999994" thickBot="1" x14ac:dyDescent="0.3">
      <c r="A21" s="5" t="s">
        <v>100</v>
      </c>
      <c r="B21" s="6" t="s">
        <v>94</v>
      </c>
      <c r="C21" s="8" t="s">
        <v>514</v>
      </c>
      <c r="D21" s="14">
        <v>39</v>
      </c>
      <c r="E21" s="14" t="s">
        <v>587</v>
      </c>
      <c r="F21" s="42">
        <v>4937000</v>
      </c>
      <c r="G21" s="43">
        <v>1974800</v>
      </c>
      <c r="H21" s="16">
        <v>4937000</v>
      </c>
      <c r="I21" s="19">
        <v>1974800</v>
      </c>
      <c r="J21" s="20">
        <v>300000</v>
      </c>
      <c r="K21" s="32"/>
      <c r="L21" s="44">
        <v>2963000</v>
      </c>
      <c r="M21" s="14" t="s">
        <v>348</v>
      </c>
      <c r="N21" s="14" t="s">
        <v>348</v>
      </c>
      <c r="O21" s="14">
        <v>2</v>
      </c>
      <c r="P21" s="14"/>
    </row>
    <row r="22" spans="1:16" ht="63" thickBot="1" x14ac:dyDescent="0.3">
      <c r="A22" s="5" t="s">
        <v>101</v>
      </c>
      <c r="B22" s="6" t="s">
        <v>95</v>
      </c>
      <c r="C22" s="8" t="s">
        <v>515</v>
      </c>
      <c r="D22" s="14">
        <v>44</v>
      </c>
      <c r="E22" s="14" t="s">
        <v>609</v>
      </c>
      <c r="F22" s="42">
        <v>1890000</v>
      </c>
      <c r="G22" s="43">
        <v>756000</v>
      </c>
      <c r="H22" s="16">
        <v>1890000</v>
      </c>
      <c r="I22" s="19">
        <v>756000</v>
      </c>
      <c r="J22" s="20">
        <v>300000</v>
      </c>
      <c r="K22" s="32"/>
      <c r="L22" s="44">
        <v>1133900</v>
      </c>
      <c r="M22" s="14" t="s">
        <v>348</v>
      </c>
      <c r="N22" s="14">
        <v>800</v>
      </c>
      <c r="O22" s="14">
        <v>2</v>
      </c>
      <c r="P22" s="14" t="s">
        <v>784</v>
      </c>
    </row>
    <row r="23" spans="1:16" ht="63" thickBot="1" x14ac:dyDescent="0.3">
      <c r="A23" s="5" t="s">
        <v>102</v>
      </c>
      <c r="B23" s="6" t="s">
        <v>96</v>
      </c>
      <c r="C23" s="8" t="s">
        <v>768</v>
      </c>
      <c r="D23" s="14">
        <v>23</v>
      </c>
      <c r="E23" s="14" t="s">
        <v>575</v>
      </c>
      <c r="F23" s="42">
        <v>2050000</v>
      </c>
      <c r="G23" s="43">
        <v>820000</v>
      </c>
      <c r="H23" s="16">
        <v>2050000</v>
      </c>
      <c r="I23" s="19">
        <v>820000</v>
      </c>
      <c r="J23" s="20">
        <v>230000</v>
      </c>
      <c r="K23" s="32"/>
      <c r="L23" s="44">
        <v>1050000</v>
      </c>
      <c r="M23" s="14" t="s">
        <v>348</v>
      </c>
      <c r="N23" s="14">
        <v>300</v>
      </c>
      <c r="O23" s="14">
        <v>2</v>
      </c>
      <c r="P23" s="14"/>
    </row>
    <row r="24" spans="1:16" ht="63" thickBot="1" x14ac:dyDescent="0.3">
      <c r="A24" s="5" t="s">
        <v>103</v>
      </c>
      <c r="B24" s="6" t="s">
        <v>97</v>
      </c>
      <c r="C24" s="8" t="s">
        <v>377</v>
      </c>
      <c r="D24" s="14">
        <v>30</v>
      </c>
      <c r="E24" s="14" t="s">
        <v>575</v>
      </c>
      <c r="F24" s="42">
        <v>6500000</v>
      </c>
      <c r="G24" s="43">
        <v>2400000</v>
      </c>
      <c r="H24" s="16">
        <v>6500000</v>
      </c>
      <c r="I24" s="19">
        <v>2400000</v>
      </c>
      <c r="J24" s="20">
        <v>300000</v>
      </c>
      <c r="K24" s="32"/>
      <c r="L24" s="44">
        <v>3900000</v>
      </c>
      <c r="M24" s="14" t="s">
        <v>348</v>
      </c>
      <c r="N24" s="14" t="s">
        <v>348</v>
      </c>
      <c r="O24" s="14">
        <v>2</v>
      </c>
      <c r="P24" s="14"/>
    </row>
    <row r="25" spans="1:16" ht="78.599999999999994" thickBot="1" x14ac:dyDescent="0.3">
      <c r="A25" s="5" t="s">
        <v>104</v>
      </c>
      <c r="B25" s="6" t="s">
        <v>98</v>
      </c>
      <c r="C25" s="8" t="s">
        <v>521</v>
      </c>
      <c r="D25" s="14">
        <v>33</v>
      </c>
      <c r="E25" s="14" t="s">
        <v>769</v>
      </c>
      <c r="F25" s="42">
        <v>17895000</v>
      </c>
      <c r="G25" s="43">
        <v>2610000</v>
      </c>
      <c r="H25" s="16">
        <v>17895000</v>
      </c>
      <c r="I25" s="19">
        <v>2610000</v>
      </c>
      <c r="J25" s="20">
        <v>300000</v>
      </c>
      <c r="K25" s="32"/>
      <c r="L25" s="44">
        <v>10740000</v>
      </c>
      <c r="M25" s="14">
        <v>500</v>
      </c>
      <c r="N25" s="14">
        <v>400</v>
      </c>
      <c r="O25" s="14">
        <v>2</v>
      </c>
      <c r="P25" s="14"/>
    </row>
    <row r="26" spans="1:16" ht="63" thickBot="1" x14ac:dyDescent="0.3">
      <c r="A26" s="5" t="s">
        <v>105</v>
      </c>
      <c r="B26" s="6" t="s">
        <v>99</v>
      </c>
      <c r="C26" s="8" t="s">
        <v>378</v>
      </c>
      <c r="D26" s="14">
        <v>26</v>
      </c>
      <c r="E26" s="14" t="s">
        <v>604</v>
      </c>
      <c r="F26" s="42">
        <v>3857000</v>
      </c>
      <c r="G26" s="43">
        <v>1542800</v>
      </c>
      <c r="H26" s="16">
        <v>3857000</v>
      </c>
      <c r="I26" s="19">
        <v>1542800</v>
      </c>
      <c r="J26" s="20">
        <v>260000</v>
      </c>
      <c r="K26" s="32"/>
      <c r="L26" s="44">
        <v>2314000</v>
      </c>
      <c r="M26" s="14" t="s">
        <v>348</v>
      </c>
      <c r="N26" s="14" t="s">
        <v>348</v>
      </c>
      <c r="O26" s="14">
        <v>2</v>
      </c>
      <c r="P26" s="14"/>
    </row>
    <row r="27" spans="1:16" ht="78.599999999999994" thickBot="1" x14ac:dyDescent="0.3">
      <c r="A27" s="5" t="s">
        <v>141</v>
      </c>
      <c r="B27" s="6" t="s">
        <v>134</v>
      </c>
      <c r="C27" s="8" t="s">
        <v>773</v>
      </c>
      <c r="D27" s="14">
        <v>28</v>
      </c>
      <c r="E27" s="14" t="s">
        <v>774</v>
      </c>
      <c r="F27" s="42">
        <v>23898000</v>
      </c>
      <c r="G27" s="43">
        <v>2260000</v>
      </c>
      <c r="H27" s="16">
        <v>23898000</v>
      </c>
      <c r="I27" s="19">
        <v>2260000</v>
      </c>
      <c r="J27" s="20">
        <v>280000</v>
      </c>
      <c r="K27" s="32"/>
      <c r="L27" s="44">
        <v>14400000</v>
      </c>
      <c r="M27" s="14" t="s">
        <v>348</v>
      </c>
      <c r="N27" s="14" t="s">
        <v>348</v>
      </c>
      <c r="O27" s="14">
        <v>2</v>
      </c>
      <c r="P27" s="14"/>
    </row>
    <row r="28" spans="1:16" ht="63" thickBot="1" x14ac:dyDescent="0.3">
      <c r="A28" s="5" t="s">
        <v>142</v>
      </c>
      <c r="B28" s="6" t="s">
        <v>135</v>
      </c>
      <c r="C28" s="8" t="s">
        <v>397</v>
      </c>
      <c r="D28" s="14">
        <v>36</v>
      </c>
      <c r="E28" s="14" t="s">
        <v>568</v>
      </c>
      <c r="F28" s="42">
        <v>2583000</v>
      </c>
      <c r="G28" s="43">
        <v>1033200</v>
      </c>
      <c r="H28" s="16">
        <v>2583000</v>
      </c>
      <c r="I28" s="19">
        <v>1033200</v>
      </c>
      <c r="J28" s="20">
        <v>300000</v>
      </c>
      <c r="K28" s="32"/>
      <c r="L28" s="44">
        <v>1550000</v>
      </c>
      <c r="M28" s="14" t="s">
        <v>348</v>
      </c>
      <c r="N28" s="14" t="s">
        <v>348</v>
      </c>
      <c r="O28" s="14">
        <v>2</v>
      </c>
      <c r="P28" s="14"/>
    </row>
    <row r="29" spans="1:16" ht="63" thickBot="1" x14ac:dyDescent="0.3">
      <c r="A29" s="5" t="s">
        <v>143</v>
      </c>
      <c r="B29" s="6" t="s">
        <v>136</v>
      </c>
      <c r="C29" s="8" t="s">
        <v>692</v>
      </c>
      <c r="D29" s="14">
        <v>65</v>
      </c>
      <c r="E29" s="14" t="s">
        <v>575</v>
      </c>
      <c r="F29" s="42">
        <v>10515000</v>
      </c>
      <c r="G29" s="43">
        <v>4206000</v>
      </c>
      <c r="H29" s="16">
        <v>10515000</v>
      </c>
      <c r="I29" s="19">
        <v>4206000</v>
      </c>
      <c r="J29" s="20">
        <v>300000</v>
      </c>
      <c r="K29" s="32"/>
      <c r="L29" s="44">
        <v>6309000</v>
      </c>
      <c r="M29" s="14" t="s">
        <v>348</v>
      </c>
      <c r="N29" s="14" t="s">
        <v>532</v>
      </c>
      <c r="O29" s="14">
        <v>2</v>
      </c>
      <c r="P29" s="14"/>
    </row>
    <row r="30" spans="1:16" ht="94.2" thickBot="1" x14ac:dyDescent="0.3">
      <c r="A30" s="5" t="s">
        <v>144</v>
      </c>
      <c r="B30" s="6" t="s">
        <v>137</v>
      </c>
      <c r="C30" s="8" t="s">
        <v>393</v>
      </c>
      <c r="D30" s="14">
        <v>29</v>
      </c>
      <c r="E30" s="14" t="s">
        <v>577</v>
      </c>
      <c r="F30" s="42">
        <v>4300000</v>
      </c>
      <c r="G30" s="43">
        <v>1720000</v>
      </c>
      <c r="H30" s="16">
        <v>4300000</v>
      </c>
      <c r="I30" s="19">
        <v>1720000</v>
      </c>
      <c r="J30" s="20">
        <v>290000</v>
      </c>
      <c r="K30" s="32"/>
      <c r="L30" s="44">
        <v>2580000</v>
      </c>
      <c r="M30" s="14" t="s">
        <v>348</v>
      </c>
      <c r="N30" s="14">
        <v>300</v>
      </c>
      <c r="O30" s="14">
        <v>2</v>
      </c>
      <c r="P30" s="14"/>
    </row>
    <row r="31" spans="1:16" ht="63" thickBot="1" x14ac:dyDescent="0.3">
      <c r="A31" s="5" t="s">
        <v>145</v>
      </c>
      <c r="B31" s="6" t="s">
        <v>138</v>
      </c>
      <c r="C31" s="8" t="s">
        <v>394</v>
      </c>
      <c r="D31" s="14">
        <v>56</v>
      </c>
      <c r="E31" s="14" t="s">
        <v>775</v>
      </c>
      <c r="F31" s="42">
        <v>2584000</v>
      </c>
      <c r="G31" s="43">
        <v>1033600</v>
      </c>
      <c r="H31" s="16">
        <v>2584000</v>
      </c>
      <c r="I31" s="19">
        <v>1033600</v>
      </c>
      <c r="J31" s="20">
        <v>300000</v>
      </c>
      <c r="K31" s="32"/>
      <c r="L31" s="44">
        <v>1550000</v>
      </c>
      <c r="M31" s="14">
        <v>500</v>
      </c>
      <c r="N31" s="14" t="s">
        <v>348</v>
      </c>
      <c r="O31" s="14">
        <v>2</v>
      </c>
      <c r="P31" s="14"/>
    </row>
    <row r="32" spans="1:16" ht="63" thickBot="1" x14ac:dyDescent="0.3">
      <c r="A32" s="5" t="s">
        <v>146</v>
      </c>
      <c r="B32" s="6" t="s">
        <v>139</v>
      </c>
      <c r="C32" s="8" t="s">
        <v>395</v>
      </c>
      <c r="D32" s="14">
        <v>31</v>
      </c>
      <c r="E32" s="14" t="s">
        <v>618</v>
      </c>
      <c r="F32" s="42">
        <v>1891000</v>
      </c>
      <c r="G32" s="43">
        <v>756400</v>
      </c>
      <c r="H32" s="16">
        <v>1891000</v>
      </c>
      <c r="I32" s="19">
        <v>756400</v>
      </c>
      <c r="J32" s="20">
        <v>300000</v>
      </c>
      <c r="K32" s="32"/>
      <c r="L32" s="44">
        <v>1135000</v>
      </c>
      <c r="M32" s="14" t="s">
        <v>348</v>
      </c>
      <c r="N32" s="14" t="s">
        <v>348</v>
      </c>
      <c r="O32" s="14">
        <v>2</v>
      </c>
      <c r="P32" s="14"/>
    </row>
    <row r="33" spans="1:16" ht="78.599999999999994" thickBot="1" x14ac:dyDescent="0.3">
      <c r="A33" s="5" t="s">
        <v>147</v>
      </c>
      <c r="B33" s="6" t="s">
        <v>140</v>
      </c>
      <c r="C33" s="8" t="s">
        <v>396</v>
      </c>
      <c r="D33" s="14">
        <v>12</v>
      </c>
      <c r="E33" s="14" t="s">
        <v>647</v>
      </c>
      <c r="F33" s="42">
        <v>2038000</v>
      </c>
      <c r="G33" s="43">
        <v>815200</v>
      </c>
      <c r="H33" s="16">
        <v>2038000</v>
      </c>
      <c r="I33" s="19">
        <v>815200</v>
      </c>
      <c r="J33" s="20">
        <v>120000</v>
      </c>
      <c r="K33" s="32"/>
      <c r="L33" s="44">
        <v>1223000</v>
      </c>
      <c r="M33" s="14" t="s">
        <v>348</v>
      </c>
      <c r="N33" s="14" t="s">
        <v>348</v>
      </c>
      <c r="O33" s="14">
        <v>2</v>
      </c>
      <c r="P33" s="14"/>
    </row>
    <row r="34" spans="1:16" ht="78.599999999999994" thickBot="1" x14ac:dyDescent="0.3">
      <c r="A34" s="5" t="s">
        <v>224</v>
      </c>
      <c r="B34" s="6" t="s">
        <v>206</v>
      </c>
      <c r="C34" s="8" t="s">
        <v>438</v>
      </c>
      <c r="D34" s="14">
        <v>60</v>
      </c>
      <c r="E34" s="14" t="s">
        <v>586</v>
      </c>
      <c r="F34" s="42">
        <v>6926000</v>
      </c>
      <c r="G34" s="43">
        <v>2770400</v>
      </c>
      <c r="H34" s="16">
        <v>6926000</v>
      </c>
      <c r="I34" s="19">
        <v>2770400</v>
      </c>
      <c r="J34" s="20">
        <v>300000</v>
      </c>
      <c r="K34" s="32"/>
      <c r="L34" s="44">
        <v>4156000</v>
      </c>
      <c r="M34" s="14">
        <v>400</v>
      </c>
      <c r="N34" s="14">
        <v>400</v>
      </c>
      <c r="O34" s="14">
        <v>2</v>
      </c>
      <c r="P34" s="14"/>
    </row>
    <row r="35" spans="1:16" ht="78.599999999999994" thickBot="1" x14ac:dyDescent="0.3">
      <c r="A35" s="5" t="s">
        <v>225</v>
      </c>
      <c r="B35" s="6" t="s">
        <v>207</v>
      </c>
      <c r="C35" s="8" t="s">
        <v>439</v>
      </c>
      <c r="D35" s="14">
        <v>28</v>
      </c>
      <c r="E35" s="14" t="s">
        <v>704</v>
      </c>
      <c r="F35" s="42">
        <v>4567000</v>
      </c>
      <c r="G35" s="43">
        <v>1826800</v>
      </c>
      <c r="H35" s="16">
        <v>4567000</v>
      </c>
      <c r="I35" s="19">
        <v>1826800</v>
      </c>
      <c r="J35" s="20">
        <v>280000</v>
      </c>
      <c r="K35" s="32"/>
      <c r="L35" s="44">
        <v>2800000</v>
      </c>
      <c r="M35" s="14">
        <v>500</v>
      </c>
      <c r="N35" s="14" t="s">
        <v>348</v>
      </c>
      <c r="O35" s="14">
        <v>2</v>
      </c>
      <c r="P35" s="46"/>
    </row>
    <row r="36" spans="1:16" ht="63" thickBot="1" x14ac:dyDescent="0.3">
      <c r="A36" s="5" t="s">
        <v>226</v>
      </c>
      <c r="B36" s="6" t="s">
        <v>208</v>
      </c>
      <c r="C36" s="8" t="s">
        <v>440</v>
      </c>
      <c r="D36" s="14">
        <v>30</v>
      </c>
      <c r="E36" s="14" t="s">
        <v>617</v>
      </c>
      <c r="F36" s="42">
        <v>4288000</v>
      </c>
      <c r="G36" s="43">
        <v>1715200</v>
      </c>
      <c r="H36" s="16">
        <v>4288000</v>
      </c>
      <c r="I36" s="19">
        <v>1715200</v>
      </c>
      <c r="J36" s="20">
        <v>300000</v>
      </c>
      <c r="K36" s="32"/>
      <c r="L36" s="44">
        <v>2573000</v>
      </c>
      <c r="M36" s="14">
        <v>500</v>
      </c>
      <c r="N36" s="14" t="s">
        <v>348</v>
      </c>
      <c r="O36" s="14">
        <v>2</v>
      </c>
      <c r="P36" s="14"/>
    </row>
    <row r="37" spans="1:16" ht="63" thickBot="1" x14ac:dyDescent="0.3">
      <c r="A37" s="5" t="s">
        <v>227</v>
      </c>
      <c r="B37" s="6" t="s">
        <v>209</v>
      </c>
      <c r="C37" s="8" t="s">
        <v>441</v>
      </c>
      <c r="D37" s="14">
        <v>41</v>
      </c>
      <c r="E37" s="14" t="s">
        <v>705</v>
      </c>
      <c r="F37" s="42">
        <v>1846000</v>
      </c>
      <c r="G37" s="43">
        <v>738400</v>
      </c>
      <c r="H37" s="16">
        <v>1846000</v>
      </c>
      <c r="I37" s="19">
        <v>738400</v>
      </c>
      <c r="J37" s="20">
        <v>300000</v>
      </c>
      <c r="K37" s="32"/>
      <c r="L37" s="44">
        <v>1115000</v>
      </c>
      <c r="M37" s="14" t="s">
        <v>348</v>
      </c>
      <c r="N37" s="14">
        <v>300</v>
      </c>
      <c r="O37" s="14">
        <v>2</v>
      </c>
      <c r="P37" s="14"/>
    </row>
    <row r="38" spans="1:16" ht="78.599999999999994" thickBot="1" x14ac:dyDescent="0.3">
      <c r="A38" s="5" t="s">
        <v>228</v>
      </c>
      <c r="B38" s="6" t="s">
        <v>210</v>
      </c>
      <c r="C38" s="8" t="s">
        <v>442</v>
      </c>
      <c r="D38" s="14">
        <v>30</v>
      </c>
      <c r="E38" s="14" t="s">
        <v>651</v>
      </c>
      <c r="F38" s="42">
        <v>5085000</v>
      </c>
      <c r="G38" s="43">
        <v>2034000</v>
      </c>
      <c r="H38" s="16">
        <v>5085000</v>
      </c>
      <c r="I38" s="19">
        <v>2034000</v>
      </c>
      <c r="J38" s="20">
        <v>300000</v>
      </c>
      <c r="K38" s="32"/>
      <c r="L38" s="44">
        <v>3051000</v>
      </c>
      <c r="M38" s="14">
        <v>500</v>
      </c>
      <c r="N38" s="14" t="s">
        <v>348</v>
      </c>
      <c r="O38" s="14">
        <v>2</v>
      </c>
      <c r="P38" s="14" t="s">
        <v>537</v>
      </c>
    </row>
    <row r="39" spans="1:16" ht="63" thickBot="1" x14ac:dyDescent="0.3">
      <c r="A39" s="5" t="s">
        <v>229</v>
      </c>
      <c r="B39" s="6" t="s">
        <v>211</v>
      </c>
      <c r="C39" s="8" t="s">
        <v>443</v>
      </c>
      <c r="D39" s="14">
        <v>73</v>
      </c>
      <c r="E39" s="14" t="s">
        <v>583</v>
      </c>
      <c r="F39" s="42">
        <v>16582000</v>
      </c>
      <c r="G39" s="43">
        <v>5410000</v>
      </c>
      <c r="H39" s="16">
        <v>16582000</v>
      </c>
      <c r="I39" s="19">
        <v>5410000</v>
      </c>
      <c r="J39" s="20">
        <v>300000</v>
      </c>
      <c r="K39" s="32"/>
      <c r="L39" s="44">
        <v>9949000</v>
      </c>
      <c r="M39" s="14">
        <v>600</v>
      </c>
      <c r="N39" s="14" t="s">
        <v>348</v>
      </c>
      <c r="O39" s="14">
        <v>2</v>
      </c>
      <c r="P39" s="14"/>
    </row>
    <row r="40" spans="1:16" ht="63" thickBot="1" x14ac:dyDescent="0.3">
      <c r="A40" s="5" t="s">
        <v>230</v>
      </c>
      <c r="B40" s="6" t="s">
        <v>212</v>
      </c>
      <c r="C40" s="8" t="s">
        <v>444</v>
      </c>
      <c r="D40" s="14">
        <v>69</v>
      </c>
      <c r="E40" s="14" t="s">
        <v>609</v>
      </c>
      <c r="F40" s="42">
        <v>9162000</v>
      </c>
      <c r="G40" s="43">
        <v>3664800</v>
      </c>
      <c r="H40" s="16">
        <v>9162000</v>
      </c>
      <c r="I40" s="19">
        <v>3664800</v>
      </c>
      <c r="J40" s="20">
        <v>300000</v>
      </c>
      <c r="K40" s="32"/>
      <c r="L40" s="44">
        <v>5497000</v>
      </c>
      <c r="M40" s="14" t="s">
        <v>348</v>
      </c>
      <c r="N40" s="14">
        <v>500</v>
      </c>
      <c r="O40" s="14">
        <v>2</v>
      </c>
      <c r="P40" s="14"/>
    </row>
    <row r="41" spans="1:16" ht="63" thickBot="1" x14ac:dyDescent="0.3">
      <c r="A41" s="5" t="s">
        <v>231</v>
      </c>
      <c r="B41" s="6" t="s">
        <v>219</v>
      </c>
      <c r="C41" s="8" t="s">
        <v>445</v>
      </c>
      <c r="D41" s="14">
        <v>32</v>
      </c>
      <c r="E41" s="14" t="s">
        <v>706</v>
      </c>
      <c r="F41" s="42">
        <v>4309000</v>
      </c>
      <c r="G41" s="43">
        <v>1723600</v>
      </c>
      <c r="H41" s="16">
        <v>4309000</v>
      </c>
      <c r="I41" s="19">
        <v>1723600</v>
      </c>
      <c r="J41" s="20">
        <v>300000</v>
      </c>
      <c r="K41" s="32"/>
      <c r="L41" s="44">
        <v>2585000</v>
      </c>
      <c r="M41" s="14" t="s">
        <v>348</v>
      </c>
      <c r="N41" s="14" t="s">
        <v>348</v>
      </c>
      <c r="O41" s="14">
        <v>2</v>
      </c>
      <c r="P41" s="14"/>
    </row>
    <row r="42" spans="1:16" ht="78.599999999999994" thickBot="1" x14ac:dyDescent="0.3">
      <c r="A42" s="5" t="s">
        <v>232</v>
      </c>
      <c r="B42" s="6" t="s">
        <v>220</v>
      </c>
      <c r="C42" s="8" t="s">
        <v>446</v>
      </c>
      <c r="D42" s="14">
        <v>72</v>
      </c>
      <c r="E42" s="14" t="s">
        <v>652</v>
      </c>
      <c r="F42" s="42">
        <v>3200000</v>
      </c>
      <c r="G42" s="43">
        <v>1280000</v>
      </c>
      <c r="H42" s="16">
        <v>3200000</v>
      </c>
      <c r="I42" s="19">
        <v>1280000</v>
      </c>
      <c r="J42" s="20">
        <v>300000</v>
      </c>
      <c r="K42" s="32"/>
      <c r="L42" s="44">
        <v>1920000</v>
      </c>
      <c r="M42" s="14" t="s">
        <v>348</v>
      </c>
      <c r="N42" s="14">
        <v>400</v>
      </c>
      <c r="O42" s="14">
        <v>2</v>
      </c>
      <c r="P42" s="14"/>
    </row>
    <row r="43" spans="1:16" ht="16.8" thickBot="1" x14ac:dyDescent="0.3">
      <c r="A43" s="25"/>
      <c r="B43" s="26"/>
      <c r="C43" s="27" t="s">
        <v>763</v>
      </c>
      <c r="D43" s="26"/>
      <c r="E43" s="26"/>
      <c r="F43" s="28"/>
      <c r="G43" s="28"/>
      <c r="H43" s="28"/>
      <c r="I43" s="29">
        <v>114647466</v>
      </c>
      <c r="J43" s="29">
        <v>21000000</v>
      </c>
      <c r="K43" s="29">
        <f>SUM(K2:K42)</f>
        <v>0</v>
      </c>
      <c r="L43" s="28"/>
      <c r="M43" s="57"/>
      <c r="N43" s="57"/>
      <c r="O43" s="58"/>
      <c r="P43" s="59"/>
    </row>
  </sheetData>
  <mergeCells count="14">
    <mergeCell ref="M16:M17"/>
    <mergeCell ref="N16:N17"/>
    <mergeCell ref="B10:B11"/>
    <mergeCell ref="H10:H11"/>
    <mergeCell ref="I10:I11"/>
    <mergeCell ref="J10:J11"/>
    <mergeCell ref="L10:L11"/>
    <mergeCell ref="M10:M11"/>
    <mergeCell ref="N10:N11"/>
    <mergeCell ref="B16:B17"/>
    <mergeCell ref="H16:H17"/>
    <mergeCell ref="I16:I17"/>
    <mergeCell ref="J16:J17"/>
    <mergeCell ref="L16:L1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75" zoomScaleNormal="75" zoomScaleSheetLayoutView="75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5.44140625" style="45" customWidth="1"/>
    <col min="7" max="7" width="16" style="45" customWidth="1"/>
    <col min="8" max="8" width="15.6640625" style="45" customWidth="1"/>
    <col min="9" max="9" width="13.5546875" style="45" customWidth="1"/>
    <col min="10" max="11" width="14.6640625" style="45" customWidth="1"/>
    <col min="12" max="12" width="12.33203125" style="45" customWidth="1"/>
    <col min="13" max="13" width="12.109375" style="45" customWidth="1"/>
    <col min="14" max="14" width="12.88671875" style="45" customWidth="1"/>
    <col min="15" max="15" width="5.88671875" style="45" bestFit="1" customWidth="1"/>
    <col min="16" max="16" width="35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31.8" thickBot="1" x14ac:dyDescent="0.3">
      <c r="A2" s="5" t="s">
        <v>5</v>
      </c>
      <c r="B2" s="6" t="s">
        <v>5</v>
      </c>
      <c r="C2" s="7" t="s">
        <v>668</v>
      </c>
      <c r="D2" s="14">
        <v>63</v>
      </c>
      <c r="E2" s="14" t="s">
        <v>669</v>
      </c>
      <c r="F2" s="42">
        <v>15239000</v>
      </c>
      <c r="G2" s="43">
        <v>4710000</v>
      </c>
      <c r="H2" s="16">
        <v>15239000</v>
      </c>
      <c r="I2" s="19">
        <v>4710000</v>
      </c>
      <c r="J2" s="20">
        <v>300000</v>
      </c>
      <c r="K2" s="32"/>
      <c r="L2" s="44">
        <v>13239000</v>
      </c>
      <c r="M2" s="14" t="s">
        <v>348</v>
      </c>
      <c r="N2" s="14" t="s">
        <v>348</v>
      </c>
      <c r="O2" s="14">
        <v>3</v>
      </c>
      <c r="P2" s="14"/>
    </row>
    <row r="3" spans="1:16" ht="31.8" thickBot="1" x14ac:dyDescent="0.3">
      <c r="A3" s="5" t="s">
        <v>6</v>
      </c>
      <c r="B3" s="6" t="s">
        <v>6</v>
      </c>
      <c r="C3" s="7" t="s">
        <v>117</v>
      </c>
      <c r="D3" s="14">
        <v>25</v>
      </c>
      <c r="E3" s="14" t="s">
        <v>609</v>
      </c>
      <c r="F3" s="42">
        <v>3210000</v>
      </c>
      <c r="G3" s="43">
        <v>1284000</v>
      </c>
      <c r="H3" s="16">
        <v>3210000</v>
      </c>
      <c r="I3" s="19">
        <v>1284000</v>
      </c>
      <c r="J3" s="20">
        <v>250000</v>
      </c>
      <c r="K3" s="32"/>
      <c r="L3" s="44">
        <v>1926000</v>
      </c>
      <c r="M3" s="14" t="s">
        <v>348</v>
      </c>
      <c r="N3" s="14" t="s">
        <v>348</v>
      </c>
      <c r="O3" s="14">
        <v>3</v>
      </c>
      <c r="P3" s="14" t="s">
        <v>529</v>
      </c>
    </row>
    <row r="4" spans="1:16" ht="31.8" thickBot="1" x14ac:dyDescent="0.3">
      <c r="A4" s="5" t="s">
        <v>50</v>
      </c>
      <c r="B4" s="6" t="s">
        <v>48</v>
      </c>
      <c r="C4" s="7" t="s">
        <v>273</v>
      </c>
      <c r="D4" s="14">
        <v>21</v>
      </c>
      <c r="E4" s="14" t="s">
        <v>572</v>
      </c>
      <c r="F4" s="42">
        <v>16549000</v>
      </c>
      <c r="G4" s="43">
        <v>1770000</v>
      </c>
      <c r="H4" s="16">
        <v>16549000</v>
      </c>
      <c r="I4" s="19">
        <v>1770000</v>
      </c>
      <c r="J4" s="20">
        <v>210000</v>
      </c>
      <c r="K4" s="32"/>
      <c r="L4" s="44">
        <v>9929000</v>
      </c>
      <c r="M4" s="14" t="s">
        <v>348</v>
      </c>
      <c r="N4" s="14" t="s">
        <v>790</v>
      </c>
      <c r="O4" s="14">
        <v>3</v>
      </c>
      <c r="P4" s="14"/>
    </row>
    <row r="5" spans="1:16" ht="31.8" thickBot="1" x14ac:dyDescent="0.3">
      <c r="A5" s="5" t="s">
        <v>52</v>
      </c>
      <c r="B5" s="6" t="s">
        <v>50</v>
      </c>
      <c r="C5" s="7" t="s">
        <v>286</v>
      </c>
      <c r="D5" s="14">
        <v>27</v>
      </c>
      <c r="E5" s="14" t="s">
        <v>572</v>
      </c>
      <c r="F5" s="42">
        <v>5382000</v>
      </c>
      <c r="G5" s="43">
        <v>2152800</v>
      </c>
      <c r="H5" s="16">
        <v>5382000</v>
      </c>
      <c r="I5" s="19">
        <v>2152800</v>
      </c>
      <c r="J5" s="20">
        <v>270000</v>
      </c>
      <c r="K5" s="32"/>
      <c r="L5" s="44">
        <v>3229000</v>
      </c>
      <c r="M5" s="14" t="s">
        <v>348</v>
      </c>
      <c r="N5" s="14" t="s">
        <v>348</v>
      </c>
      <c r="O5" s="14">
        <v>3</v>
      </c>
      <c r="P5" s="14"/>
    </row>
    <row r="6" spans="1:16" ht="31.8" thickBot="1" x14ac:dyDescent="0.3">
      <c r="A6" s="5" t="s">
        <v>53</v>
      </c>
      <c r="B6" s="6" t="s">
        <v>51</v>
      </c>
      <c r="C6" s="7" t="s">
        <v>275</v>
      </c>
      <c r="D6" s="14">
        <v>34</v>
      </c>
      <c r="E6" s="14" t="s">
        <v>604</v>
      </c>
      <c r="F6" s="42">
        <v>5119000</v>
      </c>
      <c r="G6" s="43">
        <v>2047600</v>
      </c>
      <c r="H6" s="16">
        <v>5119000</v>
      </c>
      <c r="I6" s="19">
        <v>2047600</v>
      </c>
      <c r="J6" s="20">
        <v>300000</v>
      </c>
      <c r="K6" s="32"/>
      <c r="L6" s="44">
        <v>3071000</v>
      </c>
      <c r="M6" s="44">
        <v>1050</v>
      </c>
      <c r="N6" s="14" t="s">
        <v>533</v>
      </c>
      <c r="O6" s="14">
        <v>3</v>
      </c>
      <c r="P6" s="14"/>
    </row>
    <row r="7" spans="1:16" ht="31.8" thickBot="1" x14ac:dyDescent="0.3">
      <c r="A7" s="5" t="s">
        <v>54</v>
      </c>
      <c r="B7" s="6" t="s">
        <v>52</v>
      </c>
      <c r="C7" s="7" t="s">
        <v>276</v>
      </c>
      <c r="D7" s="14">
        <v>35</v>
      </c>
      <c r="E7" s="14" t="s">
        <v>600</v>
      </c>
      <c r="F7" s="42">
        <v>4851000</v>
      </c>
      <c r="G7" s="43">
        <v>1940400</v>
      </c>
      <c r="H7" s="16">
        <v>4851000</v>
      </c>
      <c r="I7" s="19">
        <v>1940400</v>
      </c>
      <c r="J7" s="20">
        <v>300000</v>
      </c>
      <c r="K7" s="32"/>
      <c r="L7" s="44">
        <v>3000000</v>
      </c>
      <c r="M7" s="14" t="s">
        <v>348</v>
      </c>
      <c r="N7" s="14" t="s">
        <v>348</v>
      </c>
      <c r="O7" s="14">
        <v>3</v>
      </c>
      <c r="P7" s="14" t="s">
        <v>537</v>
      </c>
    </row>
    <row r="8" spans="1:16" ht="31.8" thickBot="1" x14ac:dyDescent="0.3">
      <c r="A8" s="5" t="s">
        <v>55</v>
      </c>
      <c r="B8" s="6" t="s">
        <v>53</v>
      </c>
      <c r="C8" s="8" t="s">
        <v>277</v>
      </c>
      <c r="D8" s="14">
        <v>24</v>
      </c>
      <c r="E8" s="14" t="s">
        <v>645</v>
      </c>
      <c r="F8" s="42">
        <v>5687000</v>
      </c>
      <c r="G8" s="43">
        <v>1980000</v>
      </c>
      <c r="H8" s="16">
        <v>5687000</v>
      </c>
      <c r="I8" s="19">
        <v>1980000</v>
      </c>
      <c r="J8" s="20">
        <v>240000</v>
      </c>
      <c r="K8" s="32"/>
      <c r="L8" s="44">
        <v>3420000</v>
      </c>
      <c r="M8" s="14" t="s">
        <v>348</v>
      </c>
      <c r="N8" s="14" t="s">
        <v>348</v>
      </c>
      <c r="O8" s="14">
        <v>3</v>
      </c>
      <c r="P8" s="14"/>
    </row>
    <row r="9" spans="1:16" ht="47.4" thickBot="1" x14ac:dyDescent="0.3">
      <c r="A9" s="5" t="s">
        <v>56</v>
      </c>
      <c r="B9" s="6" t="s">
        <v>54</v>
      </c>
      <c r="C9" s="8" t="s">
        <v>278</v>
      </c>
      <c r="D9" s="14">
        <v>25</v>
      </c>
      <c r="E9" s="14" t="s">
        <v>575</v>
      </c>
      <c r="F9" s="42">
        <v>9018000</v>
      </c>
      <c r="G9" s="43">
        <v>2050000</v>
      </c>
      <c r="H9" s="16">
        <v>9018000</v>
      </c>
      <c r="I9" s="19">
        <v>2050000</v>
      </c>
      <c r="J9" s="20">
        <v>250000</v>
      </c>
      <c r="K9" s="32"/>
      <c r="L9" s="44">
        <v>5400000</v>
      </c>
      <c r="M9" s="14" t="s">
        <v>348</v>
      </c>
      <c r="N9" s="14" t="s">
        <v>348</v>
      </c>
      <c r="O9" s="14">
        <v>3</v>
      </c>
      <c r="P9" s="14"/>
    </row>
    <row r="10" spans="1:16" ht="31.8" thickBot="1" x14ac:dyDescent="0.3">
      <c r="A10" s="5" t="s">
        <v>57</v>
      </c>
      <c r="B10" s="102" t="s">
        <v>55</v>
      </c>
      <c r="C10" s="7" t="s">
        <v>279</v>
      </c>
      <c r="D10" s="14">
        <v>10</v>
      </c>
      <c r="E10" s="14" t="s">
        <v>687</v>
      </c>
      <c r="F10" s="42">
        <v>991000</v>
      </c>
      <c r="G10" s="48">
        <v>396400</v>
      </c>
      <c r="H10" s="86">
        <v>2690000</v>
      </c>
      <c r="I10" s="88">
        <v>1000000</v>
      </c>
      <c r="J10" s="90">
        <v>100000</v>
      </c>
      <c r="K10" s="32"/>
      <c r="L10" s="94">
        <v>1623000</v>
      </c>
      <c r="M10" s="96" t="s">
        <v>348</v>
      </c>
      <c r="N10" s="96" t="s">
        <v>348</v>
      </c>
      <c r="O10" s="14">
        <v>3</v>
      </c>
      <c r="P10" s="14"/>
    </row>
    <row r="11" spans="1:16" ht="47.4" thickBot="1" x14ac:dyDescent="0.3">
      <c r="A11" s="5" t="s">
        <v>58</v>
      </c>
      <c r="B11" s="103"/>
      <c r="C11" s="7" t="s">
        <v>279</v>
      </c>
      <c r="D11" s="14">
        <v>10</v>
      </c>
      <c r="E11" s="14" t="s">
        <v>688</v>
      </c>
      <c r="F11" s="42">
        <v>1699000</v>
      </c>
      <c r="G11" s="48">
        <v>679600</v>
      </c>
      <c r="H11" s="87"/>
      <c r="I11" s="89"/>
      <c r="J11" s="91"/>
      <c r="K11" s="83"/>
      <c r="L11" s="95"/>
      <c r="M11" s="97"/>
      <c r="N11" s="97"/>
      <c r="O11" s="14">
        <v>3</v>
      </c>
      <c r="P11" s="14"/>
    </row>
    <row r="12" spans="1:16" ht="47.4" thickBot="1" x14ac:dyDescent="0.3">
      <c r="A12" s="5" t="s">
        <v>59</v>
      </c>
      <c r="B12" s="6" t="s">
        <v>56</v>
      </c>
      <c r="C12" s="7" t="s">
        <v>280</v>
      </c>
      <c r="D12" s="14">
        <v>14</v>
      </c>
      <c r="E12" s="14" t="s">
        <v>613</v>
      </c>
      <c r="F12" s="42">
        <v>1900000</v>
      </c>
      <c r="G12" s="43">
        <v>760000</v>
      </c>
      <c r="H12" s="16">
        <v>1900000</v>
      </c>
      <c r="I12" s="19">
        <v>760000</v>
      </c>
      <c r="J12" s="20">
        <v>140000</v>
      </c>
      <c r="K12" s="32"/>
      <c r="L12" s="44">
        <v>1140000</v>
      </c>
      <c r="M12" s="14">
        <v>350</v>
      </c>
      <c r="N12" s="14" t="s">
        <v>348</v>
      </c>
      <c r="O12" s="14">
        <v>3</v>
      </c>
      <c r="P12" s="14"/>
    </row>
    <row r="13" spans="1:16" ht="31.8" thickBot="1" x14ac:dyDescent="0.3">
      <c r="A13" s="5" t="s">
        <v>60</v>
      </c>
      <c r="B13" s="6" t="s">
        <v>57</v>
      </c>
      <c r="C13" s="7" t="s">
        <v>281</v>
      </c>
      <c r="D13" s="14">
        <v>31</v>
      </c>
      <c r="E13" s="14" t="s">
        <v>767</v>
      </c>
      <c r="F13" s="42">
        <v>3200000</v>
      </c>
      <c r="G13" s="43">
        <v>1280000</v>
      </c>
      <c r="H13" s="16">
        <v>3200000</v>
      </c>
      <c r="I13" s="19">
        <v>1280000</v>
      </c>
      <c r="J13" s="20">
        <v>300000</v>
      </c>
      <c r="K13" s="32"/>
      <c r="L13" s="44">
        <v>1920000</v>
      </c>
      <c r="M13" s="14">
        <v>450</v>
      </c>
      <c r="N13" s="14">
        <v>300</v>
      </c>
      <c r="O13" s="14">
        <v>3</v>
      </c>
      <c r="P13" s="14"/>
    </row>
    <row r="14" spans="1:16" ht="47.4" thickBot="1" x14ac:dyDescent="0.3">
      <c r="A14" s="5" t="s">
        <v>61</v>
      </c>
      <c r="B14" s="6" t="s">
        <v>58</v>
      </c>
      <c r="C14" s="7" t="s">
        <v>282</v>
      </c>
      <c r="D14" s="14">
        <v>26</v>
      </c>
      <c r="E14" s="14" t="s">
        <v>638</v>
      </c>
      <c r="F14" s="42">
        <v>20583000</v>
      </c>
      <c r="G14" s="43">
        <v>2120000</v>
      </c>
      <c r="H14" s="16">
        <v>20583000</v>
      </c>
      <c r="I14" s="19">
        <v>2120000</v>
      </c>
      <c r="J14" s="20">
        <v>260000</v>
      </c>
      <c r="K14" s="32"/>
      <c r="L14" s="44">
        <v>14300000</v>
      </c>
      <c r="M14" s="14" t="s">
        <v>536</v>
      </c>
      <c r="N14" s="14" t="s">
        <v>348</v>
      </c>
      <c r="O14" s="14">
        <v>3</v>
      </c>
      <c r="P14" s="14"/>
    </row>
    <row r="15" spans="1:16" ht="31.8" thickBot="1" x14ac:dyDescent="0.3">
      <c r="A15" s="5" t="s">
        <v>62</v>
      </c>
      <c r="B15" s="6" t="s">
        <v>59</v>
      </c>
      <c r="C15" s="8" t="s">
        <v>283</v>
      </c>
      <c r="D15" s="14">
        <v>26</v>
      </c>
      <c r="E15" s="14" t="s">
        <v>578</v>
      </c>
      <c r="F15" s="42">
        <v>3560000</v>
      </c>
      <c r="G15" s="43">
        <v>1424000</v>
      </c>
      <c r="H15" s="16">
        <v>3560000</v>
      </c>
      <c r="I15" s="19">
        <v>1424000</v>
      </c>
      <c r="J15" s="20">
        <v>260000</v>
      </c>
      <c r="K15" s="32"/>
      <c r="L15" s="44">
        <v>3560000</v>
      </c>
      <c r="M15" s="14" t="s">
        <v>348</v>
      </c>
      <c r="N15" s="14" t="s">
        <v>348</v>
      </c>
      <c r="O15" s="14">
        <v>3</v>
      </c>
      <c r="P15" s="14"/>
    </row>
    <row r="16" spans="1:16" ht="31.8" thickBot="1" x14ac:dyDescent="0.3">
      <c r="A16" s="5" t="s">
        <v>63</v>
      </c>
      <c r="B16" s="6" t="s">
        <v>60</v>
      </c>
      <c r="C16" s="7" t="s">
        <v>284</v>
      </c>
      <c r="D16" s="14">
        <v>43</v>
      </c>
      <c r="E16" s="14" t="s">
        <v>583</v>
      </c>
      <c r="F16" s="42">
        <v>2200000</v>
      </c>
      <c r="G16" s="43">
        <v>880000</v>
      </c>
      <c r="H16" s="16">
        <v>2200000</v>
      </c>
      <c r="I16" s="19">
        <v>880000</v>
      </c>
      <c r="J16" s="20">
        <v>300000</v>
      </c>
      <c r="K16" s="32"/>
      <c r="L16" s="44">
        <v>2500000</v>
      </c>
      <c r="M16" s="14">
        <v>400</v>
      </c>
      <c r="N16" s="14">
        <v>300</v>
      </c>
      <c r="O16" s="14">
        <v>3</v>
      </c>
      <c r="P16" s="14"/>
    </row>
    <row r="17" spans="1:16" ht="47.4" thickBot="1" x14ac:dyDescent="0.3">
      <c r="A17" s="5" t="s">
        <v>82</v>
      </c>
      <c r="B17" s="6" t="s">
        <v>77</v>
      </c>
      <c r="C17" s="8" t="s">
        <v>354</v>
      </c>
      <c r="D17" s="14">
        <v>34</v>
      </c>
      <c r="E17" s="14" t="s">
        <v>587</v>
      </c>
      <c r="F17" s="42">
        <v>3736000</v>
      </c>
      <c r="G17" s="43">
        <v>1494400</v>
      </c>
      <c r="H17" s="16">
        <v>3736000</v>
      </c>
      <c r="I17" s="19">
        <v>1494400</v>
      </c>
      <c r="J17" s="20">
        <v>300000</v>
      </c>
      <c r="K17" s="32"/>
      <c r="L17" s="44">
        <v>2241000</v>
      </c>
      <c r="M17" s="14" t="s">
        <v>348</v>
      </c>
      <c r="N17" s="14">
        <v>800</v>
      </c>
      <c r="O17" s="14">
        <v>3</v>
      </c>
      <c r="P17" s="14"/>
    </row>
    <row r="18" spans="1:16" ht="47.4" thickBot="1" x14ac:dyDescent="0.3">
      <c r="A18" s="5" t="s">
        <v>84</v>
      </c>
      <c r="B18" s="6" t="s">
        <v>79</v>
      </c>
      <c r="C18" s="8" t="s">
        <v>513</v>
      </c>
      <c r="D18" s="14">
        <v>62</v>
      </c>
      <c r="E18" s="14" t="s">
        <v>587</v>
      </c>
      <c r="F18" s="42">
        <v>9003000</v>
      </c>
      <c r="G18" s="43">
        <v>3601200</v>
      </c>
      <c r="H18" s="16">
        <v>9003000</v>
      </c>
      <c r="I18" s="19">
        <v>3601200</v>
      </c>
      <c r="J18" s="20">
        <v>300000</v>
      </c>
      <c r="K18" s="32"/>
      <c r="L18" s="44">
        <v>5402000</v>
      </c>
      <c r="M18" s="14">
        <v>810</v>
      </c>
      <c r="N18" s="14" t="s">
        <v>348</v>
      </c>
      <c r="O18" s="14">
        <v>3</v>
      </c>
      <c r="P18" s="14"/>
    </row>
    <row r="19" spans="1:16" ht="31.8" thickBot="1" x14ac:dyDescent="0.3">
      <c r="A19" s="5" t="s">
        <v>108</v>
      </c>
      <c r="B19" s="6" t="s">
        <v>102</v>
      </c>
      <c r="C19" s="7" t="s">
        <v>380</v>
      </c>
      <c r="D19" s="14">
        <v>16</v>
      </c>
      <c r="E19" s="14" t="s">
        <v>637</v>
      </c>
      <c r="F19" s="42">
        <v>1147000</v>
      </c>
      <c r="G19" s="43">
        <v>458800</v>
      </c>
      <c r="H19" s="16">
        <v>1147000</v>
      </c>
      <c r="I19" s="19">
        <v>458800</v>
      </c>
      <c r="J19" s="20">
        <v>160000</v>
      </c>
      <c r="K19" s="32"/>
      <c r="L19" s="44">
        <v>700000</v>
      </c>
      <c r="M19" s="14" t="s">
        <v>348</v>
      </c>
      <c r="N19" s="14" t="s">
        <v>348</v>
      </c>
      <c r="O19" s="14">
        <v>3</v>
      </c>
      <c r="P19" s="14"/>
    </row>
    <row r="20" spans="1:16" ht="31.8" thickBot="1" x14ac:dyDescent="0.3">
      <c r="A20" s="5" t="s">
        <v>109</v>
      </c>
      <c r="B20" s="6" t="s">
        <v>103</v>
      </c>
      <c r="C20" s="7" t="s">
        <v>381</v>
      </c>
      <c r="D20" s="14">
        <v>13</v>
      </c>
      <c r="E20" s="14" t="s">
        <v>616</v>
      </c>
      <c r="F20" s="42">
        <v>6620000</v>
      </c>
      <c r="G20" s="43">
        <v>1210000</v>
      </c>
      <c r="H20" s="16">
        <v>6620000</v>
      </c>
      <c r="I20" s="19">
        <v>1210000</v>
      </c>
      <c r="J20" s="20">
        <v>130000</v>
      </c>
      <c r="K20" s="32"/>
      <c r="L20" s="44">
        <v>3972000</v>
      </c>
      <c r="M20" s="14" t="s">
        <v>348</v>
      </c>
      <c r="N20" s="14" t="s">
        <v>348</v>
      </c>
      <c r="O20" s="14">
        <v>3</v>
      </c>
      <c r="P20" s="14"/>
    </row>
    <row r="21" spans="1:16" ht="31.8" thickBot="1" x14ac:dyDescent="0.3">
      <c r="A21" s="5" t="s">
        <v>110</v>
      </c>
      <c r="B21" s="6" t="s">
        <v>104</v>
      </c>
      <c r="C21" s="7" t="s">
        <v>382</v>
      </c>
      <c r="D21" s="14">
        <v>21</v>
      </c>
      <c r="E21" s="14" t="s">
        <v>646</v>
      </c>
      <c r="F21" s="42">
        <v>4026000</v>
      </c>
      <c r="G21" s="43">
        <v>1610400</v>
      </c>
      <c r="H21" s="16">
        <v>4026000</v>
      </c>
      <c r="I21" s="19">
        <v>1610400</v>
      </c>
      <c r="J21" s="20">
        <v>210000</v>
      </c>
      <c r="K21" s="32"/>
      <c r="L21" s="44">
        <v>2416000</v>
      </c>
      <c r="M21" s="14">
        <v>250</v>
      </c>
      <c r="N21" s="14" t="s">
        <v>348</v>
      </c>
      <c r="O21" s="14">
        <v>3</v>
      </c>
      <c r="P21" s="14"/>
    </row>
    <row r="22" spans="1:16" ht="47.4" thickBot="1" x14ac:dyDescent="0.3">
      <c r="A22" s="5" t="s">
        <v>111</v>
      </c>
      <c r="B22" s="6" t="s">
        <v>105</v>
      </c>
      <c r="C22" s="7" t="s">
        <v>383</v>
      </c>
      <c r="D22" s="14">
        <v>34</v>
      </c>
      <c r="E22" s="14" t="s">
        <v>689</v>
      </c>
      <c r="F22" s="42">
        <v>2962000</v>
      </c>
      <c r="G22" s="43">
        <v>1184800</v>
      </c>
      <c r="H22" s="16">
        <v>2962000</v>
      </c>
      <c r="I22" s="19">
        <v>1184800</v>
      </c>
      <c r="J22" s="20">
        <v>300000</v>
      </c>
      <c r="K22" s="32"/>
      <c r="L22" s="44">
        <v>1777000</v>
      </c>
      <c r="M22" s="14" t="s">
        <v>348</v>
      </c>
      <c r="N22" s="14" t="s">
        <v>348</v>
      </c>
      <c r="O22" s="14">
        <v>3</v>
      </c>
      <c r="P22" s="14"/>
    </row>
    <row r="23" spans="1:16" ht="31.8" thickBot="1" x14ac:dyDescent="0.3">
      <c r="A23" s="5" t="s">
        <v>130</v>
      </c>
      <c r="B23" s="6" t="s">
        <v>106</v>
      </c>
      <c r="C23" s="7" t="s">
        <v>384</v>
      </c>
      <c r="D23" s="14">
        <v>48</v>
      </c>
      <c r="E23" s="14" t="s">
        <v>690</v>
      </c>
      <c r="F23" s="42">
        <v>9060000</v>
      </c>
      <c r="G23" s="43">
        <v>3624000</v>
      </c>
      <c r="H23" s="16">
        <v>9060000</v>
      </c>
      <c r="I23" s="19">
        <v>3624000</v>
      </c>
      <c r="J23" s="20">
        <v>300000</v>
      </c>
      <c r="K23" s="32"/>
      <c r="L23" s="44">
        <v>5436000</v>
      </c>
      <c r="M23" s="14" t="s">
        <v>348</v>
      </c>
      <c r="N23" s="14" t="s">
        <v>348</v>
      </c>
      <c r="O23" s="14">
        <v>3</v>
      </c>
      <c r="P23" s="14"/>
    </row>
    <row r="24" spans="1:16" ht="31.8" thickBot="1" x14ac:dyDescent="0.3">
      <c r="A24" s="5" t="s">
        <v>154</v>
      </c>
      <c r="B24" s="102" t="s">
        <v>147</v>
      </c>
      <c r="C24" s="7" t="s">
        <v>413</v>
      </c>
      <c r="D24" s="14">
        <v>35</v>
      </c>
      <c r="E24" s="14" t="s">
        <v>616</v>
      </c>
      <c r="F24" s="42">
        <v>8710000</v>
      </c>
      <c r="G24" s="48">
        <v>2750000</v>
      </c>
      <c r="H24" s="86">
        <v>13249000</v>
      </c>
      <c r="I24" s="88">
        <v>2750000</v>
      </c>
      <c r="J24" s="90">
        <v>300000</v>
      </c>
      <c r="K24" s="32"/>
      <c r="L24" s="94">
        <v>7950000</v>
      </c>
      <c r="M24" s="96" t="s">
        <v>348</v>
      </c>
      <c r="N24" s="96" t="s">
        <v>348</v>
      </c>
      <c r="O24" s="14">
        <v>3</v>
      </c>
      <c r="P24" s="46"/>
    </row>
    <row r="25" spans="1:16" ht="47.4" thickBot="1" x14ac:dyDescent="0.3">
      <c r="A25" s="5" t="s">
        <v>155</v>
      </c>
      <c r="B25" s="103"/>
      <c r="C25" s="7" t="s">
        <v>413</v>
      </c>
      <c r="D25" s="14">
        <v>35</v>
      </c>
      <c r="E25" s="14" t="s">
        <v>695</v>
      </c>
      <c r="F25" s="42">
        <v>4539000</v>
      </c>
      <c r="G25" s="48">
        <f>IF(F25&lt;750000,0,IF(F25*0.4&gt;L24,L24,F25*0.4))</f>
        <v>1815600</v>
      </c>
      <c r="H25" s="87"/>
      <c r="I25" s="89"/>
      <c r="J25" s="91"/>
      <c r="K25" s="83"/>
      <c r="L25" s="95"/>
      <c r="M25" s="97"/>
      <c r="N25" s="97"/>
      <c r="O25" s="14">
        <v>3</v>
      </c>
      <c r="P25" s="46"/>
    </row>
    <row r="26" spans="1:16" ht="31.8" thickBot="1" x14ac:dyDescent="0.3">
      <c r="A26" s="5" t="s">
        <v>166</v>
      </c>
      <c r="B26" s="6" t="s">
        <v>152</v>
      </c>
      <c r="C26" s="7" t="s">
        <v>407</v>
      </c>
      <c r="D26" s="14">
        <v>28</v>
      </c>
      <c r="E26" s="14" t="s">
        <v>609</v>
      </c>
      <c r="F26" s="42">
        <v>4666000</v>
      </c>
      <c r="G26" s="43">
        <v>1866400</v>
      </c>
      <c r="H26" s="16">
        <v>4666000</v>
      </c>
      <c r="I26" s="19">
        <v>1866400</v>
      </c>
      <c r="J26" s="20">
        <v>280000</v>
      </c>
      <c r="K26" s="32"/>
      <c r="L26" s="44">
        <v>3120000</v>
      </c>
      <c r="M26" s="14" t="s">
        <v>348</v>
      </c>
      <c r="N26" s="14" t="s">
        <v>348</v>
      </c>
      <c r="O26" s="14">
        <v>3</v>
      </c>
      <c r="P26" s="46"/>
    </row>
    <row r="27" spans="1:16" ht="31.8" thickBot="1" x14ac:dyDescent="0.3">
      <c r="A27" s="5" t="s">
        <v>167</v>
      </c>
      <c r="B27" s="102" t="s">
        <v>153</v>
      </c>
      <c r="C27" s="7" t="s">
        <v>408</v>
      </c>
      <c r="D27" s="14">
        <v>24</v>
      </c>
      <c r="E27" s="14" t="s">
        <v>604</v>
      </c>
      <c r="F27" s="42">
        <v>3790000</v>
      </c>
      <c r="G27" s="48">
        <v>1516000</v>
      </c>
      <c r="H27" s="86">
        <v>5486000</v>
      </c>
      <c r="I27" s="88">
        <v>1980000</v>
      </c>
      <c r="J27" s="90">
        <v>240000</v>
      </c>
      <c r="K27" s="32"/>
      <c r="L27" s="94">
        <v>3300000</v>
      </c>
      <c r="M27" s="96" t="s">
        <v>348</v>
      </c>
      <c r="N27" s="96" t="s">
        <v>348</v>
      </c>
      <c r="O27" s="14">
        <v>3</v>
      </c>
      <c r="P27" s="14" t="s">
        <v>784</v>
      </c>
    </row>
    <row r="28" spans="1:16" ht="31.8" thickBot="1" x14ac:dyDescent="0.3">
      <c r="A28" s="5" t="s">
        <v>168</v>
      </c>
      <c r="B28" s="103"/>
      <c r="C28" s="7" t="s">
        <v>408</v>
      </c>
      <c r="D28" s="14">
        <v>24</v>
      </c>
      <c r="E28" s="14" t="s">
        <v>664</v>
      </c>
      <c r="F28" s="42">
        <v>1696000</v>
      </c>
      <c r="G28" s="48">
        <v>678400</v>
      </c>
      <c r="H28" s="87"/>
      <c r="I28" s="89"/>
      <c r="J28" s="91"/>
      <c r="K28" s="83"/>
      <c r="L28" s="95"/>
      <c r="M28" s="97"/>
      <c r="N28" s="97"/>
      <c r="O28" s="14">
        <v>3</v>
      </c>
      <c r="P28" s="46"/>
    </row>
    <row r="29" spans="1:16" ht="47.4" thickBot="1" x14ac:dyDescent="0.3">
      <c r="A29" s="5" t="s">
        <v>169</v>
      </c>
      <c r="B29" s="6" t="s">
        <v>154</v>
      </c>
      <c r="C29" s="7" t="s">
        <v>409</v>
      </c>
      <c r="D29" s="14">
        <v>21</v>
      </c>
      <c r="E29" s="14" t="s">
        <v>619</v>
      </c>
      <c r="F29" s="42">
        <v>1917000</v>
      </c>
      <c r="G29" s="43">
        <v>766800</v>
      </c>
      <c r="H29" s="16">
        <v>1917000</v>
      </c>
      <c r="I29" s="19">
        <v>766800</v>
      </c>
      <c r="J29" s="20">
        <v>210000</v>
      </c>
      <c r="K29" s="32"/>
      <c r="L29" s="44">
        <v>1150000</v>
      </c>
      <c r="M29" s="14" t="s">
        <v>348</v>
      </c>
      <c r="N29" s="14">
        <v>400</v>
      </c>
      <c r="O29" s="14">
        <v>3</v>
      </c>
      <c r="P29" s="47"/>
    </row>
    <row r="30" spans="1:16" ht="31.8" thickBot="1" x14ac:dyDescent="0.3">
      <c r="A30" s="5" t="s">
        <v>180</v>
      </c>
      <c r="B30" s="6" t="s">
        <v>171</v>
      </c>
      <c r="C30" s="7" t="s">
        <v>571</v>
      </c>
      <c r="D30" s="14">
        <v>69</v>
      </c>
      <c r="E30" s="14" t="s">
        <v>573</v>
      </c>
      <c r="F30" s="42">
        <v>7500000</v>
      </c>
      <c r="G30" s="43">
        <v>3000000</v>
      </c>
      <c r="H30" s="16">
        <v>7500000</v>
      </c>
      <c r="I30" s="19">
        <v>3000000</v>
      </c>
      <c r="J30" s="20">
        <v>300000</v>
      </c>
      <c r="K30" s="32"/>
      <c r="L30" s="44">
        <v>4500000</v>
      </c>
      <c r="M30" s="14" t="s">
        <v>348</v>
      </c>
      <c r="N30" s="14" t="s">
        <v>348</v>
      </c>
      <c r="O30" s="14">
        <v>3</v>
      </c>
      <c r="P30" s="14"/>
    </row>
    <row r="31" spans="1:16" ht="31.8" thickBot="1" x14ac:dyDescent="0.3">
      <c r="A31" s="5" t="s">
        <v>266</v>
      </c>
      <c r="B31" s="6" t="s">
        <v>252</v>
      </c>
      <c r="C31" s="7" t="s">
        <v>466</v>
      </c>
      <c r="D31" s="14">
        <v>44</v>
      </c>
      <c r="E31" s="14" t="s">
        <v>604</v>
      </c>
      <c r="F31" s="42">
        <v>3525000</v>
      </c>
      <c r="G31" s="43">
        <v>1410000</v>
      </c>
      <c r="H31" s="16">
        <v>3525000</v>
      </c>
      <c r="I31" s="19">
        <v>1410000</v>
      </c>
      <c r="J31" s="20">
        <v>300000</v>
      </c>
      <c r="K31" s="32"/>
      <c r="L31" s="44">
        <v>1835000</v>
      </c>
      <c r="M31" s="14" t="s">
        <v>348</v>
      </c>
      <c r="N31" s="14" t="s">
        <v>348</v>
      </c>
      <c r="O31" s="14">
        <v>3</v>
      </c>
      <c r="P31" s="14"/>
    </row>
    <row r="32" spans="1:16" ht="31.8" thickBot="1" x14ac:dyDescent="0.3">
      <c r="A32" s="5" t="s">
        <v>267</v>
      </c>
      <c r="B32" s="102" t="s">
        <v>253</v>
      </c>
      <c r="C32" s="7" t="s">
        <v>467</v>
      </c>
      <c r="D32" s="14">
        <v>20</v>
      </c>
      <c r="E32" s="14" t="s">
        <v>623</v>
      </c>
      <c r="F32" s="42">
        <v>4486000</v>
      </c>
      <c r="G32" s="48">
        <v>1700000</v>
      </c>
      <c r="H32" s="86">
        <v>7886000</v>
      </c>
      <c r="I32" s="88">
        <v>1700000</v>
      </c>
      <c r="J32" s="90">
        <v>200000</v>
      </c>
      <c r="K32" s="32"/>
      <c r="L32" s="94">
        <v>4740000</v>
      </c>
      <c r="M32" s="96">
        <v>800</v>
      </c>
      <c r="N32" s="96">
        <v>900</v>
      </c>
      <c r="O32" s="14">
        <v>3</v>
      </c>
      <c r="P32" s="14"/>
    </row>
    <row r="33" spans="1:16" ht="31.8" thickBot="1" x14ac:dyDescent="0.3">
      <c r="A33" s="5" t="s">
        <v>268</v>
      </c>
      <c r="B33" s="103"/>
      <c r="C33" s="7" t="s">
        <v>467</v>
      </c>
      <c r="D33" s="14">
        <v>20</v>
      </c>
      <c r="E33" s="14" t="s">
        <v>604</v>
      </c>
      <c r="F33" s="42">
        <v>3400000</v>
      </c>
      <c r="G33" s="48">
        <v>1360000</v>
      </c>
      <c r="H33" s="87"/>
      <c r="I33" s="89"/>
      <c r="J33" s="91"/>
      <c r="K33" s="83"/>
      <c r="L33" s="95"/>
      <c r="M33" s="97"/>
      <c r="N33" s="97"/>
      <c r="O33" s="14">
        <v>3</v>
      </c>
      <c r="P33" s="40"/>
    </row>
    <row r="34" spans="1:16" ht="31.8" thickBot="1" x14ac:dyDescent="0.3">
      <c r="A34" s="5" t="s">
        <v>269</v>
      </c>
      <c r="B34" s="6" t="s">
        <v>254</v>
      </c>
      <c r="C34" s="7" t="s">
        <v>468</v>
      </c>
      <c r="D34" s="14">
        <v>27</v>
      </c>
      <c r="E34" s="14" t="s">
        <v>812</v>
      </c>
      <c r="F34" s="42">
        <v>1800000</v>
      </c>
      <c r="G34" s="43">
        <v>720000</v>
      </c>
      <c r="H34" s="16">
        <v>1800000</v>
      </c>
      <c r="I34" s="19">
        <v>720000</v>
      </c>
      <c r="J34" s="20">
        <v>270000</v>
      </c>
      <c r="K34" s="32"/>
      <c r="L34" s="44">
        <v>1080000</v>
      </c>
      <c r="M34" s="14" t="s">
        <v>348</v>
      </c>
      <c r="N34" s="14" t="s">
        <v>348</v>
      </c>
      <c r="O34" s="14">
        <v>3</v>
      </c>
      <c r="P34" s="14"/>
    </row>
    <row r="35" spans="1:16" ht="31.8" thickBot="1" x14ac:dyDescent="0.3">
      <c r="A35" s="5" t="s">
        <v>287</v>
      </c>
      <c r="B35" s="6" t="s">
        <v>255</v>
      </c>
      <c r="C35" s="7" t="s">
        <v>469</v>
      </c>
      <c r="D35" s="14">
        <v>16</v>
      </c>
      <c r="E35" s="14" t="s">
        <v>604</v>
      </c>
      <c r="F35" s="42">
        <v>5281000</v>
      </c>
      <c r="G35" s="43">
        <v>1420000</v>
      </c>
      <c r="H35" s="16">
        <v>5281000</v>
      </c>
      <c r="I35" s="19">
        <v>1420000</v>
      </c>
      <c r="J35" s="20">
        <v>160000</v>
      </c>
      <c r="K35" s="32"/>
      <c r="L35" s="44">
        <v>3169000</v>
      </c>
      <c r="M35" s="14" t="s">
        <v>348</v>
      </c>
      <c r="N35" s="14" t="s">
        <v>348</v>
      </c>
      <c r="O35" s="14">
        <v>3</v>
      </c>
      <c r="P35" s="14"/>
    </row>
    <row r="36" spans="1:16" ht="31.8" thickBot="1" x14ac:dyDescent="0.3">
      <c r="A36" s="5" t="s">
        <v>288</v>
      </c>
      <c r="B36" s="6" t="s">
        <v>258</v>
      </c>
      <c r="C36" s="7" t="s">
        <v>470</v>
      </c>
      <c r="D36" s="14">
        <v>25</v>
      </c>
      <c r="E36" s="14" t="s">
        <v>684</v>
      </c>
      <c r="F36" s="42">
        <v>899000</v>
      </c>
      <c r="G36" s="43">
        <v>359600</v>
      </c>
      <c r="H36" s="16">
        <v>899000</v>
      </c>
      <c r="I36" s="19">
        <v>359600</v>
      </c>
      <c r="J36" s="20">
        <v>250000</v>
      </c>
      <c r="K36" s="32"/>
      <c r="L36" s="44">
        <v>539000</v>
      </c>
      <c r="M36" s="44">
        <v>1700</v>
      </c>
      <c r="N36" s="14" t="s">
        <v>348</v>
      </c>
      <c r="O36" s="14">
        <v>3</v>
      </c>
      <c r="P36" s="14"/>
    </row>
    <row r="37" spans="1:16" ht="31.8" thickBot="1" x14ac:dyDescent="0.3">
      <c r="A37" s="5" t="s">
        <v>289</v>
      </c>
      <c r="B37" s="102" t="s">
        <v>259</v>
      </c>
      <c r="C37" s="7" t="s">
        <v>518</v>
      </c>
      <c r="D37" s="14">
        <v>41</v>
      </c>
      <c r="E37" s="14" t="s">
        <v>782</v>
      </c>
      <c r="F37" s="42">
        <v>4702000</v>
      </c>
      <c r="G37" s="48">
        <v>1880800</v>
      </c>
      <c r="H37" s="86">
        <v>7022000</v>
      </c>
      <c r="I37" s="88">
        <v>2808800</v>
      </c>
      <c r="J37" s="90">
        <v>300000</v>
      </c>
      <c r="K37" s="32"/>
      <c r="L37" s="94">
        <v>5090000</v>
      </c>
      <c r="M37" s="96">
        <v>450</v>
      </c>
      <c r="N37" s="96" t="s">
        <v>348</v>
      </c>
      <c r="O37" s="14">
        <v>3</v>
      </c>
      <c r="P37" s="14"/>
    </row>
    <row r="38" spans="1:16" ht="47.4" thickBot="1" x14ac:dyDescent="0.3">
      <c r="A38" s="5" t="s">
        <v>290</v>
      </c>
      <c r="B38" s="103"/>
      <c r="C38" s="7" t="s">
        <v>518</v>
      </c>
      <c r="D38" s="14">
        <v>41</v>
      </c>
      <c r="E38" s="14" t="s">
        <v>667</v>
      </c>
      <c r="F38" s="42">
        <v>2320000</v>
      </c>
      <c r="G38" s="48">
        <v>928000</v>
      </c>
      <c r="H38" s="87"/>
      <c r="I38" s="89"/>
      <c r="J38" s="91"/>
      <c r="K38" s="83"/>
      <c r="L38" s="95"/>
      <c r="M38" s="97"/>
      <c r="N38" s="97"/>
      <c r="O38" s="14">
        <v>3</v>
      </c>
      <c r="P38" s="14" t="s">
        <v>534</v>
      </c>
    </row>
    <row r="39" spans="1:16" ht="47.4" thickBot="1" x14ac:dyDescent="0.3">
      <c r="A39" s="5" t="s">
        <v>291</v>
      </c>
      <c r="B39" s="6" t="s">
        <v>260</v>
      </c>
      <c r="C39" s="7" t="s">
        <v>471</v>
      </c>
      <c r="D39" s="14">
        <v>36</v>
      </c>
      <c r="E39" s="14" t="s">
        <v>781</v>
      </c>
      <c r="F39" s="42">
        <v>4496000</v>
      </c>
      <c r="G39" s="43">
        <v>1798400</v>
      </c>
      <c r="H39" s="16">
        <v>4496000</v>
      </c>
      <c r="I39" s="19">
        <v>1798400</v>
      </c>
      <c r="J39" s="20">
        <v>300000</v>
      </c>
      <c r="K39" s="32"/>
      <c r="L39" s="44">
        <v>2698000</v>
      </c>
      <c r="M39" s="14" t="s">
        <v>348</v>
      </c>
      <c r="N39" s="14" t="s">
        <v>348</v>
      </c>
      <c r="O39" s="14">
        <v>3</v>
      </c>
      <c r="P39" s="14"/>
    </row>
    <row r="40" spans="1:16" ht="63" thickBot="1" x14ac:dyDescent="0.3">
      <c r="A40" s="5" t="s">
        <v>292</v>
      </c>
      <c r="B40" s="6" t="s">
        <v>261</v>
      </c>
      <c r="C40" s="7" t="s">
        <v>472</v>
      </c>
      <c r="D40" s="14">
        <v>33</v>
      </c>
      <c r="E40" s="14" t="s">
        <v>665</v>
      </c>
      <c r="F40" s="42">
        <v>1247000</v>
      </c>
      <c r="G40" s="43">
        <v>498800</v>
      </c>
      <c r="H40" s="16">
        <v>1247000</v>
      </c>
      <c r="I40" s="19">
        <v>498800</v>
      </c>
      <c r="J40" s="20">
        <v>300000</v>
      </c>
      <c r="K40" s="32"/>
      <c r="L40" s="44">
        <v>747000</v>
      </c>
      <c r="M40" s="14">
        <v>300</v>
      </c>
      <c r="N40" s="14">
        <v>300</v>
      </c>
      <c r="O40" s="14">
        <v>3</v>
      </c>
      <c r="P40" s="14" t="s">
        <v>545</v>
      </c>
    </row>
    <row r="41" spans="1:16" ht="31.8" thickBot="1" x14ac:dyDescent="0.3">
      <c r="A41" s="5" t="s">
        <v>293</v>
      </c>
      <c r="B41" s="6" t="s">
        <v>262</v>
      </c>
      <c r="C41" s="7" t="s">
        <v>473</v>
      </c>
      <c r="D41" s="14">
        <v>18</v>
      </c>
      <c r="E41" s="14" t="s">
        <v>628</v>
      </c>
      <c r="F41" s="42">
        <v>6601000</v>
      </c>
      <c r="G41" s="43">
        <v>1560000</v>
      </c>
      <c r="H41" s="16">
        <v>6601000</v>
      </c>
      <c r="I41" s="19">
        <v>1560000</v>
      </c>
      <c r="J41" s="20">
        <v>180000</v>
      </c>
      <c r="K41" s="32"/>
      <c r="L41" s="44">
        <v>6601000</v>
      </c>
      <c r="M41" s="14" t="s">
        <v>348</v>
      </c>
      <c r="N41" s="14" t="s">
        <v>348</v>
      </c>
      <c r="O41" s="14">
        <v>3</v>
      </c>
      <c r="P41" s="14"/>
    </row>
    <row r="42" spans="1:16" ht="31.8" thickBot="1" x14ac:dyDescent="0.3">
      <c r="A42" s="5" t="s">
        <v>294</v>
      </c>
      <c r="B42" s="6" t="s">
        <v>263</v>
      </c>
      <c r="C42" s="7" t="s">
        <v>474</v>
      </c>
      <c r="D42" s="14">
        <v>12</v>
      </c>
      <c r="E42" s="14" t="s">
        <v>621</v>
      </c>
      <c r="F42" s="42">
        <v>1100000</v>
      </c>
      <c r="G42" s="43">
        <v>440000</v>
      </c>
      <c r="H42" s="16">
        <v>1100000</v>
      </c>
      <c r="I42" s="19">
        <v>440000</v>
      </c>
      <c r="J42" s="20">
        <v>120000</v>
      </c>
      <c r="K42" s="32"/>
      <c r="L42" s="44">
        <v>660000</v>
      </c>
      <c r="M42" s="14" t="s">
        <v>348</v>
      </c>
      <c r="N42" s="14" t="s">
        <v>348</v>
      </c>
      <c r="O42" s="14">
        <v>3</v>
      </c>
      <c r="P42" s="14"/>
    </row>
    <row r="43" spans="1:16" ht="31.8" thickBot="1" x14ac:dyDescent="0.3">
      <c r="A43" s="5" t="s">
        <v>295</v>
      </c>
      <c r="B43" s="6" t="s">
        <v>264</v>
      </c>
      <c r="C43" s="7" t="s">
        <v>475</v>
      </c>
      <c r="D43" s="14">
        <v>16</v>
      </c>
      <c r="E43" s="14" t="s">
        <v>568</v>
      </c>
      <c r="F43" s="42">
        <v>3650000</v>
      </c>
      <c r="G43" s="43">
        <v>1420000</v>
      </c>
      <c r="H43" s="16">
        <v>3650000</v>
      </c>
      <c r="I43" s="19">
        <v>1420000</v>
      </c>
      <c r="J43" s="20">
        <v>160000</v>
      </c>
      <c r="K43" s="32"/>
      <c r="L43" s="44">
        <v>2190000</v>
      </c>
      <c r="M43" s="14" t="s">
        <v>348</v>
      </c>
      <c r="N43" s="14" t="s">
        <v>348</v>
      </c>
      <c r="O43" s="14">
        <v>3</v>
      </c>
      <c r="P43" s="14"/>
    </row>
    <row r="44" spans="1:16" ht="31.8" thickBot="1" x14ac:dyDescent="0.3">
      <c r="A44" s="5" t="s">
        <v>296</v>
      </c>
      <c r="B44" s="6" t="s">
        <v>265</v>
      </c>
      <c r="C44" s="7" t="s">
        <v>481</v>
      </c>
      <c r="D44" s="14">
        <v>15</v>
      </c>
      <c r="E44" s="14" t="s">
        <v>572</v>
      </c>
      <c r="F44" s="42">
        <v>2868000</v>
      </c>
      <c r="G44" s="43">
        <v>1147200</v>
      </c>
      <c r="H44" s="16">
        <v>2868000</v>
      </c>
      <c r="I44" s="19">
        <v>1147200</v>
      </c>
      <c r="J44" s="20">
        <v>150000</v>
      </c>
      <c r="K44" s="32"/>
      <c r="L44" s="44">
        <v>1708000</v>
      </c>
      <c r="M44" s="14" t="s">
        <v>348</v>
      </c>
      <c r="N44" s="14" t="s">
        <v>348</v>
      </c>
      <c r="O44" s="14">
        <v>3</v>
      </c>
      <c r="P44" s="14"/>
    </row>
    <row r="45" spans="1:16" ht="47.4" thickBot="1" x14ac:dyDescent="0.3">
      <c r="A45" s="5" t="s">
        <v>297</v>
      </c>
      <c r="B45" s="6" t="s">
        <v>266</v>
      </c>
      <c r="C45" s="7" t="s">
        <v>482</v>
      </c>
      <c r="D45" s="14">
        <v>11</v>
      </c>
      <c r="E45" s="14" t="s">
        <v>783</v>
      </c>
      <c r="F45" s="42">
        <v>2485000</v>
      </c>
      <c r="G45" s="43">
        <v>994000</v>
      </c>
      <c r="H45" s="16">
        <v>2485000</v>
      </c>
      <c r="I45" s="19">
        <v>994000</v>
      </c>
      <c r="J45" s="20">
        <v>110000</v>
      </c>
      <c r="K45" s="32"/>
      <c r="L45" s="44">
        <v>1491000</v>
      </c>
      <c r="M45" s="14" t="s">
        <v>348</v>
      </c>
      <c r="N45" s="14" t="s">
        <v>348</v>
      </c>
      <c r="O45" s="14">
        <v>3</v>
      </c>
      <c r="P45" s="14"/>
    </row>
    <row r="46" spans="1:16" ht="47.4" thickBot="1" x14ac:dyDescent="0.3">
      <c r="A46" s="5" t="s">
        <v>307</v>
      </c>
      <c r="B46" s="6" t="s">
        <v>292</v>
      </c>
      <c r="C46" s="7" t="s">
        <v>523</v>
      </c>
      <c r="D46" s="14">
        <v>37</v>
      </c>
      <c r="E46" s="14" t="s">
        <v>718</v>
      </c>
      <c r="F46" s="42">
        <v>2393000</v>
      </c>
      <c r="G46" s="43">
        <v>957200</v>
      </c>
      <c r="H46" s="16">
        <v>2393000</v>
      </c>
      <c r="I46" s="19">
        <v>957200</v>
      </c>
      <c r="J46" s="20">
        <v>300000</v>
      </c>
      <c r="K46" s="32"/>
      <c r="L46" s="51">
        <v>1436000</v>
      </c>
      <c r="M46" s="44">
        <v>1050</v>
      </c>
      <c r="N46" s="14" t="s">
        <v>348</v>
      </c>
      <c r="O46" s="14">
        <v>3</v>
      </c>
      <c r="P46" s="14"/>
    </row>
    <row r="47" spans="1:16" ht="47.4" thickBot="1" x14ac:dyDescent="0.3">
      <c r="A47" s="5" t="s">
        <v>308</v>
      </c>
      <c r="B47" s="6" t="s">
        <v>293</v>
      </c>
      <c r="C47" s="7" t="s">
        <v>785</v>
      </c>
      <c r="D47" s="14">
        <v>36</v>
      </c>
      <c r="E47" s="14" t="s">
        <v>786</v>
      </c>
      <c r="F47" s="42">
        <v>2000000</v>
      </c>
      <c r="G47" s="43">
        <v>800000</v>
      </c>
      <c r="H47" s="16">
        <v>2000000</v>
      </c>
      <c r="I47" s="19">
        <v>800000</v>
      </c>
      <c r="J47" s="20">
        <v>300000</v>
      </c>
      <c r="K47" s="32"/>
      <c r="L47" s="51">
        <v>1200000</v>
      </c>
      <c r="M47" s="14">
        <v>300</v>
      </c>
      <c r="N47" s="14">
        <v>300</v>
      </c>
      <c r="O47" s="14">
        <v>3</v>
      </c>
      <c r="P47" s="14"/>
    </row>
    <row r="48" spans="1:16" ht="16.8" thickBot="1" x14ac:dyDescent="0.3">
      <c r="A48" s="25"/>
      <c r="B48" s="26"/>
      <c r="C48" s="27" t="s">
        <v>763</v>
      </c>
      <c r="D48" s="26"/>
      <c r="E48" s="26"/>
      <c r="F48" s="28"/>
      <c r="G48" s="28"/>
      <c r="H48" s="28"/>
      <c r="I48" s="29">
        <v>114647466</v>
      </c>
      <c r="J48" s="29">
        <v>21000000</v>
      </c>
      <c r="K48" s="29">
        <f>SUM(K2:K47)</f>
        <v>0</v>
      </c>
      <c r="L48" s="28"/>
      <c r="M48" s="57"/>
      <c r="N48" s="57"/>
      <c r="O48" s="58"/>
      <c r="P48" s="59"/>
    </row>
  </sheetData>
  <mergeCells count="35">
    <mergeCell ref="M24:M25"/>
    <mergeCell ref="N24:N25"/>
    <mergeCell ref="N10:N11"/>
    <mergeCell ref="B10:B11"/>
    <mergeCell ref="H10:H11"/>
    <mergeCell ref="I10:I11"/>
    <mergeCell ref="J10:J11"/>
    <mergeCell ref="L10:L11"/>
    <mergeCell ref="M10:M11"/>
    <mergeCell ref="B24:B25"/>
    <mergeCell ref="H24:H25"/>
    <mergeCell ref="I24:I25"/>
    <mergeCell ref="J24:J25"/>
    <mergeCell ref="L24:L25"/>
    <mergeCell ref="M32:M33"/>
    <mergeCell ref="N32:N33"/>
    <mergeCell ref="N27:N28"/>
    <mergeCell ref="B27:B28"/>
    <mergeCell ref="H27:H28"/>
    <mergeCell ref="I27:I28"/>
    <mergeCell ref="J27:J28"/>
    <mergeCell ref="L27:L28"/>
    <mergeCell ref="M27:M28"/>
    <mergeCell ref="B32:B33"/>
    <mergeCell ref="H32:H33"/>
    <mergeCell ref="I32:I33"/>
    <mergeCell ref="J32:J33"/>
    <mergeCell ref="L32:L33"/>
    <mergeCell ref="N37:N38"/>
    <mergeCell ref="B37:B38"/>
    <mergeCell ref="H37:H38"/>
    <mergeCell ref="I37:I38"/>
    <mergeCell ref="J37:J38"/>
    <mergeCell ref="L37:L38"/>
    <mergeCell ref="M37:M3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75" zoomScaleNormal="75" zoomScaleSheetLayoutView="75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3.2" x14ac:dyDescent="0.25"/>
  <cols>
    <col min="1" max="1" width="5.44140625" bestFit="1" customWidth="1"/>
    <col min="2" max="2" width="7.6640625" customWidth="1"/>
    <col min="4" max="4" width="7" style="81" customWidth="1"/>
    <col min="5" max="5" width="27.5546875" style="81" customWidth="1"/>
    <col min="6" max="6" width="16.33203125" style="81" customWidth="1"/>
    <col min="7" max="7" width="16.88671875" style="81" customWidth="1"/>
    <col min="8" max="8" width="14" style="81" customWidth="1"/>
    <col min="9" max="9" width="15.5546875" style="81" customWidth="1"/>
    <col min="10" max="10" width="12.33203125" style="81" customWidth="1"/>
    <col min="11" max="11" width="20.33203125" style="81" bestFit="1" customWidth="1"/>
    <col min="12" max="12" width="15.44140625" style="81" customWidth="1"/>
    <col min="13" max="13" width="12.5546875" style="81" customWidth="1"/>
    <col min="14" max="14" width="11.5546875" style="81" customWidth="1"/>
    <col min="15" max="15" width="5.5546875" style="81" bestFit="1" customWidth="1"/>
    <col min="16" max="16" width="21.6640625" style="81" bestFit="1" customWidth="1"/>
  </cols>
  <sheetData>
    <row r="1" spans="1:16" ht="69.599999999999994" thickBot="1" x14ac:dyDescent="0.3">
      <c r="A1" s="1" t="s">
        <v>17</v>
      </c>
      <c r="B1" s="2" t="s">
        <v>18</v>
      </c>
      <c r="C1" s="2" t="s">
        <v>0</v>
      </c>
      <c r="D1" s="61" t="s">
        <v>759</v>
      </c>
      <c r="E1" s="61" t="s">
        <v>1</v>
      </c>
      <c r="F1" s="61" t="s">
        <v>113</v>
      </c>
      <c r="G1" s="61" t="s">
        <v>20</v>
      </c>
      <c r="H1" s="61" t="s">
        <v>112</v>
      </c>
      <c r="I1" s="61" t="s">
        <v>796</v>
      </c>
      <c r="J1" s="62" t="s">
        <v>19</v>
      </c>
      <c r="K1" s="84" t="s">
        <v>798</v>
      </c>
      <c r="L1" s="63" t="s">
        <v>3</v>
      </c>
      <c r="M1" s="61" t="s">
        <v>525</v>
      </c>
      <c r="N1" s="61" t="s">
        <v>565</v>
      </c>
      <c r="O1" s="61" t="s">
        <v>114</v>
      </c>
      <c r="P1" s="61" t="s">
        <v>2</v>
      </c>
    </row>
    <row r="2" spans="1:16" ht="28.2" thickBot="1" x14ac:dyDescent="0.3">
      <c r="A2" s="5" t="s">
        <v>26</v>
      </c>
      <c r="B2" s="6" t="s">
        <v>26</v>
      </c>
      <c r="C2" s="7" t="s">
        <v>127</v>
      </c>
      <c r="D2" s="64">
        <v>20</v>
      </c>
      <c r="E2" s="64" t="s">
        <v>672</v>
      </c>
      <c r="F2" s="65">
        <v>1555000</v>
      </c>
      <c r="G2" s="66">
        <v>622000</v>
      </c>
      <c r="H2" s="67">
        <v>1555000</v>
      </c>
      <c r="I2" s="68">
        <v>622000</v>
      </c>
      <c r="J2" s="69">
        <v>200000</v>
      </c>
      <c r="K2" s="70"/>
      <c r="L2" s="71">
        <v>957000</v>
      </c>
      <c r="M2" s="71">
        <v>1200</v>
      </c>
      <c r="N2" s="64" t="s">
        <v>348</v>
      </c>
      <c r="O2" s="64">
        <v>4</v>
      </c>
      <c r="P2" s="64"/>
    </row>
    <row r="3" spans="1:16" ht="42" thickBot="1" x14ac:dyDescent="0.3">
      <c r="A3" s="5" t="s">
        <v>9</v>
      </c>
      <c r="B3" s="6" t="s">
        <v>9</v>
      </c>
      <c r="C3" s="7" t="s">
        <v>129</v>
      </c>
      <c r="D3" s="64">
        <v>52</v>
      </c>
      <c r="E3" s="64" t="s">
        <v>676</v>
      </c>
      <c r="F3" s="65">
        <v>5125000</v>
      </c>
      <c r="G3" s="66">
        <v>2050000</v>
      </c>
      <c r="H3" s="67">
        <v>5125000</v>
      </c>
      <c r="I3" s="68">
        <v>2050000</v>
      </c>
      <c r="J3" s="69">
        <v>300000</v>
      </c>
      <c r="K3" s="70"/>
      <c r="L3" s="71">
        <v>4500000</v>
      </c>
      <c r="M3" s="64" t="s">
        <v>348</v>
      </c>
      <c r="N3" s="64" t="s">
        <v>348</v>
      </c>
      <c r="O3" s="64">
        <v>4</v>
      </c>
      <c r="P3" s="64"/>
    </row>
    <row r="4" spans="1:16" ht="42" thickBot="1" x14ac:dyDescent="0.3">
      <c r="A4" s="5" t="s">
        <v>16</v>
      </c>
      <c r="B4" s="6" t="s">
        <v>16</v>
      </c>
      <c r="C4" s="7" t="s">
        <v>128</v>
      </c>
      <c r="D4" s="64">
        <v>22</v>
      </c>
      <c r="E4" s="64" t="s">
        <v>703</v>
      </c>
      <c r="F4" s="65">
        <v>819000</v>
      </c>
      <c r="G4" s="66">
        <v>327600</v>
      </c>
      <c r="H4" s="67">
        <v>819000</v>
      </c>
      <c r="I4" s="68">
        <v>327600</v>
      </c>
      <c r="J4" s="69">
        <v>220000</v>
      </c>
      <c r="K4" s="70"/>
      <c r="L4" s="71">
        <v>590000</v>
      </c>
      <c r="M4" s="64" t="s">
        <v>348</v>
      </c>
      <c r="N4" s="64" t="s">
        <v>348</v>
      </c>
      <c r="O4" s="64">
        <v>4</v>
      </c>
      <c r="P4" s="64"/>
    </row>
    <row r="5" spans="1:16" ht="42" thickBot="1" x14ac:dyDescent="0.3">
      <c r="A5" s="5" t="s">
        <v>10</v>
      </c>
      <c r="B5" s="6" t="s">
        <v>10</v>
      </c>
      <c r="C5" s="7" t="s">
        <v>674</v>
      </c>
      <c r="D5" s="64">
        <v>57</v>
      </c>
      <c r="E5" s="64" t="s">
        <v>675</v>
      </c>
      <c r="F5" s="65">
        <v>27267000</v>
      </c>
      <c r="G5" s="66">
        <v>4290000</v>
      </c>
      <c r="H5" s="67">
        <v>27267000</v>
      </c>
      <c r="I5" s="68">
        <v>4290000</v>
      </c>
      <c r="J5" s="69">
        <v>300000</v>
      </c>
      <c r="K5" s="70"/>
      <c r="L5" s="71">
        <v>23067000</v>
      </c>
      <c r="M5" s="64" t="s">
        <v>348</v>
      </c>
      <c r="N5" s="64" t="s">
        <v>348</v>
      </c>
      <c r="O5" s="64">
        <v>4</v>
      </c>
      <c r="P5" s="64"/>
    </row>
    <row r="6" spans="1:16" ht="28.2" thickBot="1" x14ac:dyDescent="0.3">
      <c r="A6" s="5" t="s">
        <v>27</v>
      </c>
      <c r="B6" s="6" t="s">
        <v>27</v>
      </c>
      <c r="C6" s="7" t="s">
        <v>158</v>
      </c>
      <c r="D6" s="64">
        <v>22</v>
      </c>
      <c r="E6" s="64" t="s">
        <v>575</v>
      </c>
      <c r="F6" s="65">
        <v>5044000</v>
      </c>
      <c r="G6" s="66">
        <v>1840000</v>
      </c>
      <c r="H6" s="67">
        <v>5044000</v>
      </c>
      <c r="I6" s="68">
        <v>1840000</v>
      </c>
      <c r="J6" s="69">
        <v>220000</v>
      </c>
      <c r="K6" s="70"/>
      <c r="L6" s="71">
        <v>3027000</v>
      </c>
      <c r="M6" s="64" t="s">
        <v>348</v>
      </c>
      <c r="N6" s="64" t="s">
        <v>348</v>
      </c>
      <c r="O6" s="64">
        <v>4</v>
      </c>
      <c r="P6" s="64"/>
    </row>
    <row r="7" spans="1:16" ht="28.2" thickBot="1" x14ac:dyDescent="0.3">
      <c r="A7" s="5" t="s">
        <v>29</v>
      </c>
      <c r="B7" s="6" t="s">
        <v>29</v>
      </c>
      <c r="C7" s="7" t="s">
        <v>160</v>
      </c>
      <c r="D7" s="64">
        <v>29</v>
      </c>
      <c r="E7" s="64" t="s">
        <v>604</v>
      </c>
      <c r="F7" s="65">
        <v>9093000</v>
      </c>
      <c r="G7" s="66">
        <v>2330000</v>
      </c>
      <c r="H7" s="67">
        <v>9093000</v>
      </c>
      <c r="I7" s="68">
        <v>2330000</v>
      </c>
      <c r="J7" s="69">
        <v>290000</v>
      </c>
      <c r="K7" s="70"/>
      <c r="L7" s="71">
        <v>5455920</v>
      </c>
      <c r="M7" s="64" t="s">
        <v>348</v>
      </c>
      <c r="N7" s="64" t="s">
        <v>348</v>
      </c>
      <c r="O7" s="64">
        <v>4</v>
      </c>
      <c r="P7" s="64"/>
    </row>
    <row r="8" spans="1:16" ht="28.2" thickBot="1" x14ac:dyDescent="0.3">
      <c r="A8" s="5" t="s">
        <v>30</v>
      </c>
      <c r="B8" s="6" t="s">
        <v>30</v>
      </c>
      <c r="C8" s="7" t="s">
        <v>161</v>
      </c>
      <c r="D8" s="64">
        <v>22</v>
      </c>
      <c r="E8" s="64" t="s">
        <v>604</v>
      </c>
      <c r="F8" s="65">
        <v>2508000</v>
      </c>
      <c r="G8" s="66">
        <v>1003200</v>
      </c>
      <c r="H8" s="67">
        <v>2508000</v>
      </c>
      <c r="I8" s="68">
        <v>1003200</v>
      </c>
      <c r="J8" s="69">
        <v>220000</v>
      </c>
      <c r="K8" s="70"/>
      <c r="L8" s="71">
        <v>1505000</v>
      </c>
      <c r="M8" s="64" t="s">
        <v>348</v>
      </c>
      <c r="N8" s="64" t="s">
        <v>348</v>
      </c>
      <c r="O8" s="64">
        <v>4</v>
      </c>
      <c r="P8" s="64"/>
    </row>
    <row r="9" spans="1:16" ht="28.2" thickBot="1" x14ac:dyDescent="0.3">
      <c r="A9" s="5" t="s">
        <v>31</v>
      </c>
      <c r="B9" s="6" t="s">
        <v>31</v>
      </c>
      <c r="C9" s="7" t="s">
        <v>162</v>
      </c>
      <c r="D9" s="64">
        <v>19</v>
      </c>
      <c r="E9" s="64" t="s">
        <v>580</v>
      </c>
      <c r="F9" s="65">
        <v>1933000</v>
      </c>
      <c r="G9" s="66">
        <v>773200</v>
      </c>
      <c r="H9" s="67">
        <v>1933000</v>
      </c>
      <c r="I9" s="68">
        <v>773200</v>
      </c>
      <c r="J9" s="69">
        <v>190000</v>
      </c>
      <c r="K9" s="70"/>
      <c r="L9" s="71">
        <v>1160000</v>
      </c>
      <c r="M9" s="64" t="s">
        <v>348</v>
      </c>
      <c r="N9" s="64">
        <v>500</v>
      </c>
      <c r="O9" s="64">
        <v>4</v>
      </c>
      <c r="P9" s="64"/>
    </row>
    <row r="10" spans="1:16" ht="28.2" thickBot="1" x14ac:dyDescent="0.3">
      <c r="A10" s="5" t="s">
        <v>32</v>
      </c>
      <c r="B10" s="6" t="s">
        <v>32</v>
      </c>
      <c r="C10" s="7" t="s">
        <v>163</v>
      </c>
      <c r="D10" s="64">
        <v>29</v>
      </c>
      <c r="E10" s="64" t="s">
        <v>583</v>
      </c>
      <c r="F10" s="65">
        <v>10987000</v>
      </c>
      <c r="G10" s="66">
        <v>2330000</v>
      </c>
      <c r="H10" s="67">
        <v>10987000</v>
      </c>
      <c r="I10" s="68">
        <v>2330000</v>
      </c>
      <c r="J10" s="69">
        <v>290000</v>
      </c>
      <c r="K10" s="70"/>
      <c r="L10" s="71">
        <v>7300000</v>
      </c>
      <c r="M10" s="64">
        <v>500</v>
      </c>
      <c r="N10" s="64" t="s">
        <v>789</v>
      </c>
      <c r="O10" s="64">
        <v>4</v>
      </c>
      <c r="P10" s="64"/>
    </row>
    <row r="11" spans="1:16" ht="42" thickBot="1" x14ac:dyDescent="0.3">
      <c r="A11" s="5" t="s">
        <v>45</v>
      </c>
      <c r="B11" s="6" t="s">
        <v>44</v>
      </c>
      <c r="C11" s="8" t="s">
        <v>285</v>
      </c>
      <c r="D11" s="64">
        <v>40</v>
      </c>
      <c r="E11" s="64" t="s">
        <v>639</v>
      </c>
      <c r="F11" s="65">
        <v>4370000</v>
      </c>
      <c r="G11" s="66">
        <v>1748000</v>
      </c>
      <c r="H11" s="67">
        <v>4370000</v>
      </c>
      <c r="I11" s="68">
        <v>1748000</v>
      </c>
      <c r="J11" s="69">
        <v>300000</v>
      </c>
      <c r="K11" s="70"/>
      <c r="L11" s="71">
        <v>4370000</v>
      </c>
      <c r="M11" s="64" t="s">
        <v>348</v>
      </c>
      <c r="N11" s="64" t="s">
        <v>348</v>
      </c>
      <c r="O11" s="64">
        <v>4</v>
      </c>
      <c r="P11" s="64"/>
    </row>
    <row r="12" spans="1:16" ht="28.2" thickBot="1" x14ac:dyDescent="0.3">
      <c r="A12" s="5" t="s">
        <v>64</v>
      </c>
      <c r="B12" s="6" t="s">
        <v>61</v>
      </c>
      <c r="C12" s="7" t="s">
        <v>326</v>
      </c>
      <c r="D12" s="64">
        <v>62</v>
      </c>
      <c r="E12" s="64" t="s">
        <v>608</v>
      </c>
      <c r="F12" s="65">
        <v>1735000</v>
      </c>
      <c r="G12" s="66">
        <v>694000</v>
      </c>
      <c r="H12" s="67">
        <v>1735000</v>
      </c>
      <c r="I12" s="68">
        <v>694000</v>
      </c>
      <c r="J12" s="69">
        <v>300000</v>
      </c>
      <c r="K12" s="70"/>
      <c r="L12" s="71">
        <v>1041000</v>
      </c>
      <c r="M12" s="64" t="s">
        <v>348</v>
      </c>
      <c r="N12" s="64" t="s">
        <v>348</v>
      </c>
      <c r="O12" s="64">
        <v>4</v>
      </c>
      <c r="P12" s="64"/>
    </row>
    <row r="13" spans="1:16" ht="42" thickBot="1" x14ac:dyDescent="0.3">
      <c r="A13" s="5" t="s">
        <v>65</v>
      </c>
      <c r="B13" s="6" t="s">
        <v>62</v>
      </c>
      <c r="C13" s="7" t="s">
        <v>327</v>
      </c>
      <c r="D13" s="64">
        <v>33</v>
      </c>
      <c r="E13" s="64" t="s">
        <v>686</v>
      </c>
      <c r="F13" s="65">
        <v>24363000</v>
      </c>
      <c r="G13" s="66">
        <v>2610000</v>
      </c>
      <c r="H13" s="67">
        <v>24363000</v>
      </c>
      <c r="I13" s="68">
        <v>2610000</v>
      </c>
      <c r="J13" s="69">
        <v>300000</v>
      </c>
      <c r="K13" s="70"/>
      <c r="L13" s="71">
        <v>14618000</v>
      </c>
      <c r="M13" s="71">
        <v>2000</v>
      </c>
      <c r="N13" s="64" t="s">
        <v>348</v>
      </c>
      <c r="O13" s="64">
        <v>4</v>
      </c>
      <c r="P13" s="64"/>
    </row>
    <row r="14" spans="1:16" ht="28.2" thickBot="1" x14ac:dyDescent="0.3">
      <c r="A14" s="5" t="s">
        <v>171</v>
      </c>
      <c r="B14" s="6" t="s">
        <v>156</v>
      </c>
      <c r="C14" s="7" t="s">
        <v>410</v>
      </c>
      <c r="D14" s="64">
        <v>52</v>
      </c>
      <c r="E14" s="64" t="s">
        <v>599</v>
      </c>
      <c r="F14" s="65">
        <v>2268000</v>
      </c>
      <c r="G14" s="66">
        <v>907200</v>
      </c>
      <c r="H14" s="67">
        <v>2268000</v>
      </c>
      <c r="I14" s="68">
        <v>907200</v>
      </c>
      <c r="J14" s="69">
        <v>300000</v>
      </c>
      <c r="K14" s="70"/>
      <c r="L14" s="71">
        <v>1361000</v>
      </c>
      <c r="M14" s="71">
        <v>2200</v>
      </c>
      <c r="N14" s="64">
        <v>500</v>
      </c>
      <c r="O14" s="64">
        <v>4</v>
      </c>
      <c r="P14" s="72"/>
    </row>
    <row r="15" spans="1:16" ht="28.2" thickBot="1" x14ac:dyDescent="0.3">
      <c r="A15" s="5" t="s">
        <v>181</v>
      </c>
      <c r="B15" s="6" t="s">
        <v>172</v>
      </c>
      <c r="C15" s="7" t="s">
        <v>419</v>
      </c>
      <c r="D15" s="64">
        <v>14</v>
      </c>
      <c r="E15" s="64" t="s">
        <v>568</v>
      </c>
      <c r="F15" s="65">
        <v>988000</v>
      </c>
      <c r="G15" s="66">
        <v>395200</v>
      </c>
      <c r="H15" s="67">
        <v>988000</v>
      </c>
      <c r="I15" s="68">
        <v>395200</v>
      </c>
      <c r="J15" s="69">
        <v>140000</v>
      </c>
      <c r="K15" s="70"/>
      <c r="L15" s="71">
        <v>593000</v>
      </c>
      <c r="M15" s="64" t="s">
        <v>348</v>
      </c>
      <c r="N15" s="64">
        <v>800</v>
      </c>
      <c r="O15" s="64">
        <v>4</v>
      </c>
      <c r="P15" s="64"/>
    </row>
    <row r="16" spans="1:16" ht="28.2" thickBot="1" x14ac:dyDescent="0.3">
      <c r="A16" s="5" t="s">
        <v>182</v>
      </c>
      <c r="B16" s="6" t="s">
        <v>173</v>
      </c>
      <c r="C16" s="7" t="s">
        <v>420</v>
      </c>
      <c r="D16" s="64">
        <v>11</v>
      </c>
      <c r="E16" s="64" t="s">
        <v>699</v>
      </c>
      <c r="F16" s="65">
        <v>790000</v>
      </c>
      <c r="G16" s="66">
        <v>316000</v>
      </c>
      <c r="H16" s="67">
        <v>790000</v>
      </c>
      <c r="I16" s="68">
        <v>316000</v>
      </c>
      <c r="J16" s="69">
        <v>110000</v>
      </c>
      <c r="K16" s="70"/>
      <c r="L16" s="71">
        <v>474000</v>
      </c>
      <c r="M16" s="64">
        <v>300</v>
      </c>
      <c r="N16" s="64" t="s">
        <v>348</v>
      </c>
      <c r="O16" s="64">
        <v>4</v>
      </c>
      <c r="P16" s="64"/>
    </row>
    <row r="17" spans="1:16" ht="28.2" thickBot="1" x14ac:dyDescent="0.3">
      <c r="A17" s="5" t="s">
        <v>183</v>
      </c>
      <c r="B17" s="6" t="s">
        <v>174</v>
      </c>
      <c r="C17" s="7" t="s">
        <v>421</v>
      </c>
      <c r="D17" s="64">
        <v>20</v>
      </c>
      <c r="E17" s="64" t="s">
        <v>610</v>
      </c>
      <c r="F17" s="65">
        <v>1800000</v>
      </c>
      <c r="G17" s="66">
        <v>720000</v>
      </c>
      <c r="H17" s="67">
        <v>1800000</v>
      </c>
      <c r="I17" s="68">
        <v>720000</v>
      </c>
      <c r="J17" s="69">
        <v>200000</v>
      </c>
      <c r="K17" s="70"/>
      <c r="L17" s="71">
        <v>1080000</v>
      </c>
      <c r="M17" s="64" t="s">
        <v>348</v>
      </c>
      <c r="N17" s="64" t="s">
        <v>348</v>
      </c>
      <c r="O17" s="64">
        <v>4</v>
      </c>
      <c r="P17" s="64"/>
    </row>
    <row r="18" spans="1:16" ht="28.2" thickBot="1" x14ac:dyDescent="0.3">
      <c r="A18" s="5" t="s">
        <v>298</v>
      </c>
      <c r="B18" s="6" t="s">
        <v>267</v>
      </c>
      <c r="C18" s="7" t="s">
        <v>483</v>
      </c>
      <c r="D18" s="64">
        <v>14</v>
      </c>
      <c r="E18" s="64" t="s">
        <v>575</v>
      </c>
      <c r="F18" s="65">
        <v>5908000</v>
      </c>
      <c r="G18" s="66">
        <v>1280000</v>
      </c>
      <c r="H18" s="67">
        <v>5908000</v>
      </c>
      <c r="I18" s="68">
        <v>1280000</v>
      </c>
      <c r="J18" s="69">
        <v>140000</v>
      </c>
      <c r="K18" s="70"/>
      <c r="L18" s="71">
        <v>4808000</v>
      </c>
      <c r="M18" s="64" t="s">
        <v>348</v>
      </c>
      <c r="N18" s="64" t="s">
        <v>348</v>
      </c>
      <c r="O18" s="64">
        <v>4</v>
      </c>
      <c r="P18" s="64" t="s">
        <v>784</v>
      </c>
    </row>
    <row r="19" spans="1:16" ht="28.2" thickBot="1" x14ac:dyDescent="0.3">
      <c r="A19" s="5" t="s">
        <v>299</v>
      </c>
      <c r="B19" s="6" t="s">
        <v>268</v>
      </c>
      <c r="C19" s="7" t="s">
        <v>484</v>
      </c>
      <c r="D19" s="64">
        <v>37</v>
      </c>
      <c r="E19" s="64" t="s">
        <v>583</v>
      </c>
      <c r="F19" s="65">
        <v>3973000</v>
      </c>
      <c r="G19" s="66">
        <v>1589200</v>
      </c>
      <c r="H19" s="67">
        <v>3973000</v>
      </c>
      <c r="I19" s="68">
        <v>1589200</v>
      </c>
      <c r="J19" s="69">
        <v>300000</v>
      </c>
      <c r="K19" s="70"/>
      <c r="L19" s="71">
        <v>2384000</v>
      </c>
      <c r="M19" s="64">
        <v>450</v>
      </c>
      <c r="N19" s="71">
        <v>1000</v>
      </c>
      <c r="O19" s="64">
        <v>4</v>
      </c>
      <c r="P19" s="64"/>
    </row>
    <row r="20" spans="1:16" ht="28.2" thickBot="1" x14ac:dyDescent="0.3">
      <c r="A20" s="5" t="s">
        <v>300</v>
      </c>
      <c r="B20" s="102" t="s">
        <v>269</v>
      </c>
      <c r="C20" s="7" t="s">
        <v>485</v>
      </c>
      <c r="D20" s="64">
        <v>25</v>
      </c>
      <c r="E20" s="64" t="s">
        <v>713</v>
      </c>
      <c r="F20" s="65">
        <v>2720000</v>
      </c>
      <c r="G20" s="74">
        <v>1088000</v>
      </c>
      <c r="H20" s="112">
        <v>5060000</v>
      </c>
      <c r="I20" s="114">
        <v>2024000</v>
      </c>
      <c r="J20" s="116">
        <v>250000</v>
      </c>
      <c r="K20" s="85"/>
      <c r="L20" s="118">
        <v>3160000</v>
      </c>
      <c r="M20" s="110" t="s">
        <v>348</v>
      </c>
      <c r="N20" s="110" t="s">
        <v>348</v>
      </c>
      <c r="O20" s="64">
        <v>4</v>
      </c>
      <c r="P20" s="64"/>
    </row>
    <row r="21" spans="1:16" ht="28.2" thickBot="1" x14ac:dyDescent="0.3">
      <c r="A21" s="5" t="s">
        <v>301</v>
      </c>
      <c r="B21" s="103"/>
      <c r="C21" s="7" t="s">
        <v>485</v>
      </c>
      <c r="D21" s="64">
        <v>25</v>
      </c>
      <c r="E21" s="64" t="s">
        <v>714</v>
      </c>
      <c r="F21" s="65">
        <v>2340000</v>
      </c>
      <c r="G21" s="74">
        <v>936000</v>
      </c>
      <c r="H21" s="113"/>
      <c r="I21" s="115"/>
      <c r="J21" s="117"/>
      <c r="K21" s="75"/>
      <c r="L21" s="119"/>
      <c r="M21" s="111"/>
      <c r="N21" s="111"/>
      <c r="O21" s="64">
        <v>4</v>
      </c>
      <c r="P21" s="64"/>
    </row>
    <row r="22" spans="1:16" ht="28.2" thickBot="1" x14ac:dyDescent="0.3">
      <c r="A22" s="5" t="s">
        <v>302</v>
      </c>
      <c r="B22" s="6" t="s">
        <v>287</v>
      </c>
      <c r="C22" s="7" t="s">
        <v>487</v>
      </c>
      <c r="D22" s="64">
        <v>17</v>
      </c>
      <c r="E22" s="64" t="s">
        <v>715</v>
      </c>
      <c r="F22" s="65">
        <v>1601000</v>
      </c>
      <c r="G22" s="66">
        <v>640400</v>
      </c>
      <c r="H22" s="67">
        <v>1601000</v>
      </c>
      <c r="I22" s="68">
        <v>640400</v>
      </c>
      <c r="J22" s="69">
        <v>170000</v>
      </c>
      <c r="K22" s="70"/>
      <c r="L22" s="71">
        <v>962000</v>
      </c>
      <c r="M22" s="64" t="s">
        <v>348</v>
      </c>
      <c r="N22" s="64" t="s">
        <v>348</v>
      </c>
      <c r="O22" s="64">
        <v>4</v>
      </c>
      <c r="P22" s="64"/>
    </row>
    <row r="23" spans="1:16" ht="28.2" thickBot="1" x14ac:dyDescent="0.3">
      <c r="A23" s="5" t="s">
        <v>309</v>
      </c>
      <c r="B23" s="6" t="s">
        <v>294</v>
      </c>
      <c r="C23" s="7" t="s">
        <v>491</v>
      </c>
      <c r="D23" s="64">
        <v>46</v>
      </c>
      <c r="E23" s="64" t="s">
        <v>593</v>
      </c>
      <c r="F23" s="65">
        <v>24985000</v>
      </c>
      <c r="G23" s="66">
        <v>5100000</v>
      </c>
      <c r="H23" s="67">
        <v>24985000</v>
      </c>
      <c r="I23" s="68">
        <v>5100000</v>
      </c>
      <c r="J23" s="69">
        <v>300000</v>
      </c>
      <c r="K23" s="70"/>
      <c r="L23" s="76">
        <v>14991000</v>
      </c>
      <c r="M23" s="64" t="s">
        <v>535</v>
      </c>
      <c r="N23" s="64" t="s">
        <v>792</v>
      </c>
      <c r="O23" s="64">
        <v>4</v>
      </c>
      <c r="P23" s="73" t="s">
        <v>541</v>
      </c>
    </row>
    <row r="24" spans="1:16" ht="28.2" thickBot="1" x14ac:dyDescent="0.3">
      <c r="A24" s="5" t="s">
        <v>310</v>
      </c>
      <c r="B24" s="6" t="s">
        <v>295</v>
      </c>
      <c r="C24" s="7" t="s">
        <v>492</v>
      </c>
      <c r="D24" s="64">
        <v>27</v>
      </c>
      <c r="E24" s="64" t="s">
        <v>583</v>
      </c>
      <c r="F24" s="65">
        <v>5365000</v>
      </c>
      <c r="G24" s="66">
        <v>2146000</v>
      </c>
      <c r="H24" s="67">
        <v>5365000</v>
      </c>
      <c r="I24" s="68">
        <v>2146000</v>
      </c>
      <c r="J24" s="69">
        <v>270000</v>
      </c>
      <c r="K24" s="70"/>
      <c r="L24" s="76">
        <v>3219000</v>
      </c>
      <c r="M24" s="64" t="s">
        <v>348</v>
      </c>
      <c r="N24" s="71">
        <v>1160</v>
      </c>
      <c r="O24" s="64">
        <v>4</v>
      </c>
      <c r="P24" s="64"/>
    </row>
    <row r="25" spans="1:16" ht="28.2" thickBot="1" x14ac:dyDescent="0.3">
      <c r="A25" s="5" t="s">
        <v>311</v>
      </c>
      <c r="B25" s="6" t="s">
        <v>296</v>
      </c>
      <c r="C25" s="7" t="s">
        <v>500</v>
      </c>
      <c r="D25" s="64">
        <v>30</v>
      </c>
      <c r="E25" s="64" t="s">
        <v>600</v>
      </c>
      <c r="F25" s="65">
        <v>5600000</v>
      </c>
      <c r="G25" s="66">
        <v>2240000</v>
      </c>
      <c r="H25" s="67">
        <v>5600000</v>
      </c>
      <c r="I25" s="68">
        <v>2240000</v>
      </c>
      <c r="J25" s="69">
        <v>300000</v>
      </c>
      <c r="K25" s="70"/>
      <c r="L25" s="76">
        <v>3360000</v>
      </c>
      <c r="M25" s="71">
        <v>1850000</v>
      </c>
      <c r="N25" s="71">
        <v>1200</v>
      </c>
      <c r="O25" s="64">
        <v>4</v>
      </c>
      <c r="P25" s="64" t="s">
        <v>534</v>
      </c>
    </row>
    <row r="26" spans="1:16" ht="28.2" thickBot="1" x14ac:dyDescent="0.3">
      <c r="A26" s="5" t="s">
        <v>312</v>
      </c>
      <c r="B26" s="6" t="s">
        <v>297</v>
      </c>
      <c r="C26" s="7" t="s">
        <v>493</v>
      </c>
      <c r="D26" s="64">
        <v>61</v>
      </c>
      <c r="E26" s="64" t="s">
        <v>719</v>
      </c>
      <c r="F26" s="65">
        <v>5353000</v>
      </c>
      <c r="G26" s="66">
        <v>2141200</v>
      </c>
      <c r="H26" s="67">
        <v>5353000</v>
      </c>
      <c r="I26" s="68">
        <v>2141200</v>
      </c>
      <c r="J26" s="69">
        <v>300000</v>
      </c>
      <c r="K26" s="70"/>
      <c r="L26" s="76">
        <v>3500000</v>
      </c>
      <c r="M26" s="64" t="s">
        <v>348</v>
      </c>
      <c r="N26" s="64" t="s">
        <v>348</v>
      </c>
      <c r="O26" s="64">
        <v>4</v>
      </c>
      <c r="P26" s="64"/>
    </row>
    <row r="27" spans="1:16" ht="28.2" thickBot="1" x14ac:dyDescent="0.3">
      <c r="A27" s="5" t="s">
        <v>313</v>
      </c>
      <c r="B27" s="6" t="s">
        <v>298</v>
      </c>
      <c r="C27" s="7" t="s">
        <v>494</v>
      </c>
      <c r="D27" s="64">
        <v>28</v>
      </c>
      <c r="E27" s="64" t="s">
        <v>718</v>
      </c>
      <c r="F27" s="65">
        <v>3821000</v>
      </c>
      <c r="G27" s="66">
        <v>1528400</v>
      </c>
      <c r="H27" s="67">
        <v>3821000</v>
      </c>
      <c r="I27" s="68">
        <v>1528400</v>
      </c>
      <c r="J27" s="69">
        <v>280000</v>
      </c>
      <c r="K27" s="70"/>
      <c r="L27" s="76">
        <v>2292000</v>
      </c>
      <c r="M27" s="64" t="s">
        <v>348</v>
      </c>
      <c r="N27" s="64" t="s">
        <v>348</v>
      </c>
      <c r="O27" s="64">
        <v>4</v>
      </c>
      <c r="P27" s="64"/>
    </row>
    <row r="28" spans="1:16" ht="42" thickBot="1" x14ac:dyDescent="0.3">
      <c r="A28" s="5" t="s">
        <v>314</v>
      </c>
      <c r="B28" s="6" t="s">
        <v>299</v>
      </c>
      <c r="C28" s="7" t="s">
        <v>495</v>
      </c>
      <c r="D28" s="64">
        <v>20</v>
      </c>
      <c r="E28" s="64" t="s">
        <v>721</v>
      </c>
      <c r="F28" s="65">
        <v>2801000</v>
      </c>
      <c r="G28" s="66">
        <v>1120400</v>
      </c>
      <c r="H28" s="67">
        <v>2801000</v>
      </c>
      <c r="I28" s="68">
        <v>1120400</v>
      </c>
      <c r="J28" s="69">
        <v>200000</v>
      </c>
      <c r="K28" s="70"/>
      <c r="L28" s="76">
        <v>2801000</v>
      </c>
      <c r="M28" s="64" t="s">
        <v>348</v>
      </c>
      <c r="N28" s="64" t="s">
        <v>348</v>
      </c>
      <c r="O28" s="64">
        <v>4</v>
      </c>
      <c r="P28" s="64"/>
    </row>
    <row r="29" spans="1:16" ht="42" thickBot="1" x14ac:dyDescent="0.3">
      <c r="A29" s="5" t="s">
        <v>315</v>
      </c>
      <c r="B29" s="6" t="s">
        <v>300</v>
      </c>
      <c r="C29" s="7" t="s">
        <v>496</v>
      </c>
      <c r="D29" s="64">
        <v>54</v>
      </c>
      <c r="E29" s="64" t="s">
        <v>654</v>
      </c>
      <c r="F29" s="65">
        <v>6684000</v>
      </c>
      <c r="G29" s="66">
        <v>2673600</v>
      </c>
      <c r="H29" s="67">
        <v>6684000</v>
      </c>
      <c r="I29" s="68">
        <v>2673600</v>
      </c>
      <c r="J29" s="69">
        <v>300000</v>
      </c>
      <c r="K29" s="70"/>
      <c r="L29" s="76">
        <v>6684000</v>
      </c>
      <c r="M29" s="64" t="s">
        <v>348</v>
      </c>
      <c r="N29" s="71">
        <v>1800</v>
      </c>
      <c r="O29" s="64">
        <v>4</v>
      </c>
      <c r="P29" s="64"/>
    </row>
    <row r="30" spans="1:16" ht="28.2" thickBot="1" x14ac:dyDescent="0.3">
      <c r="A30" s="5" t="s">
        <v>780</v>
      </c>
      <c r="B30" s="6" t="s">
        <v>318</v>
      </c>
      <c r="C30" s="7" t="s">
        <v>507</v>
      </c>
      <c r="D30" s="64">
        <v>19</v>
      </c>
      <c r="E30" s="64" t="s">
        <v>568</v>
      </c>
      <c r="F30" s="65">
        <v>927000</v>
      </c>
      <c r="G30" s="66">
        <v>370800</v>
      </c>
      <c r="H30" s="67">
        <v>927000</v>
      </c>
      <c r="I30" s="68">
        <v>370800</v>
      </c>
      <c r="J30" s="69">
        <v>190000</v>
      </c>
      <c r="K30" s="70"/>
      <c r="L30" s="71">
        <v>680000</v>
      </c>
      <c r="M30" s="64" t="s">
        <v>348</v>
      </c>
      <c r="N30" s="64">
        <v>442</v>
      </c>
      <c r="O30" s="64">
        <v>4</v>
      </c>
      <c r="P30" s="64"/>
    </row>
    <row r="31" spans="1:16" ht="28.2" thickBot="1" x14ac:dyDescent="0.3">
      <c r="A31" s="5" t="s">
        <v>787</v>
      </c>
      <c r="B31" s="6" t="s">
        <v>319</v>
      </c>
      <c r="C31" s="7" t="s">
        <v>508</v>
      </c>
      <c r="D31" s="64">
        <v>21</v>
      </c>
      <c r="E31" s="64" t="s">
        <v>589</v>
      </c>
      <c r="F31" s="65">
        <v>900000</v>
      </c>
      <c r="G31" s="66">
        <v>360000</v>
      </c>
      <c r="H31" s="67">
        <v>900000</v>
      </c>
      <c r="I31" s="68">
        <v>360000</v>
      </c>
      <c r="J31" s="69">
        <v>210000</v>
      </c>
      <c r="K31" s="70"/>
      <c r="L31" s="71">
        <v>540000</v>
      </c>
      <c r="M31" s="64">
        <v>400</v>
      </c>
      <c r="N31" s="64" t="s">
        <v>348</v>
      </c>
      <c r="O31" s="64">
        <v>4</v>
      </c>
      <c r="P31" s="64"/>
    </row>
    <row r="32" spans="1:16" ht="16.8" thickBot="1" x14ac:dyDescent="0.3">
      <c r="A32" s="25"/>
      <c r="B32" s="26"/>
      <c r="C32" s="27" t="s">
        <v>763</v>
      </c>
      <c r="D32" s="26"/>
      <c r="E32" s="26"/>
      <c r="F32" s="28"/>
      <c r="G32" s="28"/>
      <c r="H32" s="28"/>
      <c r="I32" s="29">
        <v>114647466</v>
      </c>
      <c r="J32" s="29">
        <v>21000000</v>
      </c>
      <c r="K32" s="29">
        <f>SUM(K2:K31)</f>
        <v>0</v>
      </c>
      <c r="L32" s="77"/>
      <c r="M32" s="78"/>
      <c r="N32" s="78"/>
      <c r="O32" s="79"/>
      <c r="P32" s="80"/>
    </row>
  </sheetData>
  <mergeCells count="7">
    <mergeCell ref="M20:M21"/>
    <mergeCell ref="N20:N21"/>
    <mergeCell ref="B20:B21"/>
    <mergeCell ref="H20:H21"/>
    <mergeCell ref="I20:I21"/>
    <mergeCell ref="J20:J21"/>
    <mergeCell ref="L20:L2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view="pageBreakPreview" zoomScale="75" zoomScaleNormal="75" zoomScaleSheetLayoutView="75" workbookViewId="0">
      <selection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34.88671875" style="45" bestFit="1" customWidth="1"/>
    <col min="6" max="6" width="16.44140625" style="45" customWidth="1"/>
    <col min="7" max="7" width="16" style="45" customWidth="1"/>
    <col min="8" max="9" width="16.44140625" style="45" customWidth="1"/>
    <col min="10" max="10" width="11.6640625" style="45" customWidth="1"/>
    <col min="11" max="11" width="14.6640625" style="45" customWidth="1"/>
    <col min="12" max="12" width="12.33203125" style="45" customWidth="1"/>
    <col min="13" max="13" width="11.88671875" style="45" customWidth="1"/>
    <col min="14" max="14" width="12" style="45" customWidth="1"/>
    <col min="15" max="15" width="5.88671875" style="45" bestFit="1" customWidth="1"/>
    <col min="16" max="16" width="35" style="45" customWidth="1"/>
  </cols>
  <sheetData>
    <row r="1" spans="1:16" ht="94.2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31.8" thickBot="1" x14ac:dyDescent="0.3">
      <c r="A2" s="5" t="s">
        <v>8</v>
      </c>
      <c r="B2" s="6" t="s">
        <v>8</v>
      </c>
      <c r="C2" s="7" t="s">
        <v>126</v>
      </c>
      <c r="D2" s="14">
        <v>38</v>
      </c>
      <c r="E2" s="14" t="s">
        <v>605</v>
      </c>
      <c r="F2" s="42">
        <v>2152000</v>
      </c>
      <c r="G2" s="43">
        <v>860800</v>
      </c>
      <c r="H2" s="16">
        <v>2152000</v>
      </c>
      <c r="I2" s="19">
        <v>860800</v>
      </c>
      <c r="J2" s="20">
        <v>300000</v>
      </c>
      <c r="K2" s="32"/>
      <c r="L2" s="44">
        <v>1292000</v>
      </c>
      <c r="M2" s="44">
        <v>4300</v>
      </c>
      <c r="N2" s="14" t="s">
        <v>348</v>
      </c>
      <c r="O2" s="14">
        <v>5</v>
      </c>
      <c r="P2" s="14"/>
    </row>
    <row r="3" spans="1:16" ht="47.4" thickBot="1" x14ac:dyDescent="0.3">
      <c r="A3" s="5" t="s">
        <v>148</v>
      </c>
      <c r="B3" s="6" t="s">
        <v>141</v>
      </c>
      <c r="C3" s="7" t="s">
        <v>398</v>
      </c>
      <c r="D3" s="14">
        <v>52</v>
      </c>
      <c r="E3" s="14" t="s">
        <v>693</v>
      </c>
      <c r="F3" s="42">
        <v>1410000</v>
      </c>
      <c r="G3" s="43">
        <v>564000</v>
      </c>
      <c r="H3" s="16">
        <v>1410000</v>
      </c>
      <c r="I3" s="19">
        <v>564000</v>
      </c>
      <c r="J3" s="20">
        <v>300000</v>
      </c>
      <c r="K3" s="32"/>
      <c r="L3" s="44">
        <v>850000</v>
      </c>
      <c r="M3" s="14">
        <v>500</v>
      </c>
      <c r="N3" s="14" t="s">
        <v>348</v>
      </c>
      <c r="O3" s="14">
        <v>5</v>
      </c>
      <c r="P3" s="14"/>
    </row>
    <row r="4" spans="1:16" ht="31.8" thickBot="1" x14ac:dyDescent="0.3">
      <c r="A4" s="5" t="s">
        <v>149</v>
      </c>
      <c r="B4" s="6" t="s">
        <v>142</v>
      </c>
      <c r="C4" s="7" t="s">
        <v>567</v>
      </c>
      <c r="D4" s="14">
        <v>31</v>
      </c>
      <c r="E4" s="14" t="s">
        <v>776</v>
      </c>
      <c r="F4" s="42">
        <v>12000000</v>
      </c>
      <c r="G4" s="43">
        <v>2470000</v>
      </c>
      <c r="H4" s="16">
        <v>12000000</v>
      </c>
      <c r="I4" s="19">
        <v>2470000</v>
      </c>
      <c r="J4" s="20">
        <v>300000</v>
      </c>
      <c r="K4" s="32"/>
      <c r="L4" s="44">
        <v>9530000</v>
      </c>
      <c r="M4" s="14" t="s">
        <v>348</v>
      </c>
      <c r="N4" s="14" t="s">
        <v>348</v>
      </c>
      <c r="O4" s="14">
        <v>5</v>
      </c>
      <c r="P4" s="14"/>
    </row>
    <row r="5" spans="1:16" ht="47.4" thickBot="1" x14ac:dyDescent="0.3">
      <c r="A5" s="5" t="s">
        <v>233</v>
      </c>
      <c r="B5" s="6" t="s">
        <v>221</v>
      </c>
      <c r="C5" s="7" t="s">
        <v>447</v>
      </c>
      <c r="D5" s="14">
        <v>22</v>
      </c>
      <c r="E5" s="14" t="s">
        <v>617</v>
      </c>
      <c r="F5" s="42">
        <v>5096000</v>
      </c>
      <c r="G5" s="43">
        <v>1840000</v>
      </c>
      <c r="H5" s="16">
        <v>5096000</v>
      </c>
      <c r="I5" s="19">
        <v>1840000</v>
      </c>
      <c r="J5" s="20">
        <v>220000</v>
      </c>
      <c r="K5" s="32"/>
      <c r="L5" s="44">
        <v>3058000</v>
      </c>
      <c r="M5" s="14">
        <v>300</v>
      </c>
      <c r="N5" s="14" t="s">
        <v>791</v>
      </c>
      <c r="O5" s="14">
        <v>5</v>
      </c>
      <c r="P5" s="14"/>
    </row>
    <row r="6" spans="1:16" ht="31.8" thickBot="1" x14ac:dyDescent="0.3">
      <c r="A6" s="5" t="s">
        <v>249</v>
      </c>
      <c r="B6" s="6" t="s">
        <v>225</v>
      </c>
      <c r="C6" s="7" t="s">
        <v>450</v>
      </c>
      <c r="D6" s="14">
        <v>42</v>
      </c>
      <c r="E6" s="14" t="s">
        <v>592</v>
      </c>
      <c r="F6" s="42">
        <v>3153000</v>
      </c>
      <c r="G6" s="43">
        <v>1261200</v>
      </c>
      <c r="H6" s="16">
        <v>3153000</v>
      </c>
      <c r="I6" s="19">
        <v>1261200</v>
      </c>
      <c r="J6" s="20">
        <v>300000</v>
      </c>
      <c r="K6" s="32"/>
      <c r="L6" s="44">
        <v>1900000</v>
      </c>
      <c r="M6" s="14">
        <v>300</v>
      </c>
      <c r="N6" s="14" t="s">
        <v>348</v>
      </c>
      <c r="O6" s="14">
        <v>5</v>
      </c>
      <c r="P6" s="46"/>
    </row>
    <row r="7" spans="1:16" ht="47.4" thickBot="1" x14ac:dyDescent="0.3">
      <c r="A7" s="5" t="s">
        <v>250</v>
      </c>
      <c r="B7" s="6" t="s">
        <v>226</v>
      </c>
      <c r="C7" s="7" t="s">
        <v>451</v>
      </c>
      <c r="D7" s="14">
        <v>43</v>
      </c>
      <c r="E7" s="14" t="s">
        <v>779</v>
      </c>
      <c r="F7" s="42">
        <v>4459000</v>
      </c>
      <c r="G7" s="43">
        <v>1783600</v>
      </c>
      <c r="H7" s="16">
        <v>4459000</v>
      </c>
      <c r="I7" s="19">
        <v>1783600</v>
      </c>
      <c r="J7" s="20">
        <v>300000</v>
      </c>
      <c r="K7" s="32"/>
      <c r="L7" s="44">
        <v>2676000</v>
      </c>
      <c r="M7" s="44">
        <v>1450</v>
      </c>
      <c r="N7" s="14" t="s">
        <v>348</v>
      </c>
      <c r="O7" s="14">
        <v>5</v>
      </c>
      <c r="P7" s="14"/>
    </row>
    <row r="8" spans="1:16" ht="31.8" thickBot="1" x14ac:dyDescent="0.3">
      <c r="A8" s="5" t="s">
        <v>303</v>
      </c>
      <c r="B8" s="6" t="s">
        <v>288</v>
      </c>
      <c r="C8" s="7" t="s">
        <v>486</v>
      </c>
      <c r="D8" s="14">
        <v>10</v>
      </c>
      <c r="E8" s="14" t="s">
        <v>624</v>
      </c>
      <c r="F8" s="42">
        <v>1702000</v>
      </c>
      <c r="G8" s="43">
        <v>680800</v>
      </c>
      <c r="H8" s="16">
        <v>1702000</v>
      </c>
      <c r="I8" s="19">
        <v>680800</v>
      </c>
      <c r="J8" s="20">
        <v>100000</v>
      </c>
      <c r="K8" s="32"/>
      <c r="L8" s="44">
        <v>1022000</v>
      </c>
      <c r="M8" s="14" t="s">
        <v>348</v>
      </c>
      <c r="N8" s="14" t="s">
        <v>348</v>
      </c>
      <c r="O8" s="14">
        <v>5</v>
      </c>
      <c r="P8" s="14"/>
    </row>
    <row r="9" spans="1:16" ht="31.8" thickBot="1" x14ac:dyDescent="0.3">
      <c r="A9" s="5" t="s">
        <v>316</v>
      </c>
      <c r="B9" s="6" t="s">
        <v>301</v>
      </c>
      <c r="C9" s="7" t="s">
        <v>527</v>
      </c>
      <c r="D9" s="14">
        <v>30</v>
      </c>
      <c r="E9" s="14" t="s">
        <v>609</v>
      </c>
      <c r="F9" s="42">
        <v>10495000</v>
      </c>
      <c r="G9" s="43">
        <v>2400000</v>
      </c>
      <c r="H9" s="16">
        <v>10495000</v>
      </c>
      <c r="I9" s="19">
        <v>2400000</v>
      </c>
      <c r="J9" s="20">
        <v>300000</v>
      </c>
      <c r="K9" s="32"/>
      <c r="L9" s="51">
        <v>8095000</v>
      </c>
      <c r="M9" s="14">
        <v>680</v>
      </c>
      <c r="N9" s="14" t="s">
        <v>793</v>
      </c>
      <c r="O9" s="14">
        <v>5</v>
      </c>
      <c r="P9" s="14"/>
    </row>
    <row r="10" spans="1:16" ht="31.8" thickBot="1" x14ac:dyDescent="0.3">
      <c r="A10" s="5" t="s">
        <v>317</v>
      </c>
      <c r="B10" s="6" t="s">
        <v>302</v>
      </c>
      <c r="C10" s="7" t="s">
        <v>524</v>
      </c>
      <c r="D10" s="14">
        <v>67</v>
      </c>
      <c r="E10" s="14" t="s">
        <v>722</v>
      </c>
      <c r="F10" s="42">
        <v>4499000</v>
      </c>
      <c r="G10" s="43">
        <v>1799600</v>
      </c>
      <c r="H10" s="16">
        <v>4499000</v>
      </c>
      <c r="I10" s="19">
        <v>1799600</v>
      </c>
      <c r="J10" s="20">
        <v>300000</v>
      </c>
      <c r="K10" s="32"/>
      <c r="L10" s="51">
        <v>2699000</v>
      </c>
      <c r="M10" s="14">
        <v>900</v>
      </c>
      <c r="N10" s="14">
        <v>400</v>
      </c>
      <c r="O10" s="14">
        <v>5</v>
      </c>
      <c r="P10" s="14"/>
    </row>
    <row r="11" spans="1:16" ht="31.8" thickBot="1" x14ac:dyDescent="0.3">
      <c r="A11" s="5" t="s">
        <v>318</v>
      </c>
      <c r="B11" s="102" t="s">
        <v>303</v>
      </c>
      <c r="C11" s="7" t="s">
        <v>497</v>
      </c>
      <c r="D11" s="14">
        <v>79</v>
      </c>
      <c r="E11" s="14" t="s">
        <v>568</v>
      </c>
      <c r="F11" s="42">
        <v>7442000</v>
      </c>
      <c r="G11" s="48">
        <v>2976800</v>
      </c>
      <c r="H11" s="86">
        <v>10670000</v>
      </c>
      <c r="I11" s="88">
        <v>4268000</v>
      </c>
      <c r="J11" s="90">
        <v>300000</v>
      </c>
      <c r="K11" s="32"/>
      <c r="L11" s="92">
        <v>6405000</v>
      </c>
      <c r="M11" s="94">
        <v>1620</v>
      </c>
      <c r="N11" s="94">
        <v>1809</v>
      </c>
      <c r="O11" s="14">
        <v>5</v>
      </c>
      <c r="P11" s="14"/>
    </row>
    <row r="12" spans="1:16" ht="31.8" thickBot="1" x14ac:dyDescent="0.3">
      <c r="A12" s="5" t="s">
        <v>319</v>
      </c>
      <c r="B12" s="103"/>
      <c r="C12" s="7" t="s">
        <v>497</v>
      </c>
      <c r="D12" s="14">
        <v>79</v>
      </c>
      <c r="E12" s="14" t="s">
        <v>723</v>
      </c>
      <c r="F12" s="42">
        <v>3228000</v>
      </c>
      <c r="G12" s="48">
        <v>1291200</v>
      </c>
      <c r="H12" s="87"/>
      <c r="I12" s="89"/>
      <c r="J12" s="91"/>
      <c r="K12" s="83"/>
      <c r="L12" s="93"/>
      <c r="M12" s="95"/>
      <c r="N12" s="95"/>
      <c r="O12" s="14">
        <v>5</v>
      </c>
      <c r="P12" s="14"/>
    </row>
    <row r="13" spans="1:16" ht="31.8" thickBot="1" x14ac:dyDescent="0.3">
      <c r="A13" s="5" t="s">
        <v>320</v>
      </c>
      <c r="B13" s="6" t="s">
        <v>304</v>
      </c>
      <c r="C13" s="7" t="s">
        <v>519</v>
      </c>
      <c r="D13" s="14">
        <v>45</v>
      </c>
      <c r="E13" s="14" t="s">
        <v>625</v>
      </c>
      <c r="F13" s="42">
        <v>7445000</v>
      </c>
      <c r="G13" s="43">
        <v>2978000</v>
      </c>
      <c r="H13" s="16">
        <v>7445000</v>
      </c>
      <c r="I13" s="19">
        <v>2978000</v>
      </c>
      <c r="J13" s="20">
        <v>300000</v>
      </c>
      <c r="K13" s="32"/>
      <c r="L13" s="51">
        <v>4470000</v>
      </c>
      <c r="M13" s="14">
        <v>450</v>
      </c>
      <c r="N13" s="44">
        <v>1450</v>
      </c>
      <c r="O13" s="14">
        <v>5</v>
      </c>
      <c r="P13" s="14"/>
    </row>
    <row r="14" spans="1:16" ht="16.8" thickBot="1" x14ac:dyDescent="0.3">
      <c r="A14" s="25"/>
      <c r="B14" s="26"/>
      <c r="C14" s="27" t="s">
        <v>763</v>
      </c>
      <c r="D14" s="26"/>
      <c r="E14" s="26"/>
      <c r="F14" s="28"/>
      <c r="G14" s="28"/>
      <c r="H14" s="28"/>
      <c r="I14" s="29">
        <v>114647466</v>
      </c>
      <c r="J14" s="29">
        <v>21000000</v>
      </c>
      <c r="K14" s="29">
        <f>SUM(K2:K13)</f>
        <v>0</v>
      </c>
      <c r="L14" s="28"/>
      <c r="M14" s="57"/>
      <c r="N14" s="57"/>
      <c r="O14" s="58"/>
      <c r="P14" s="59"/>
    </row>
  </sheetData>
  <mergeCells count="7">
    <mergeCell ref="N11:N12"/>
    <mergeCell ref="B11:B12"/>
    <mergeCell ref="H11:H12"/>
    <mergeCell ref="I11:I12"/>
    <mergeCell ref="J11:J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75" zoomScaleNormal="75" zoomScaleSheetLayoutView="75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4" width="7.44140625" style="45" customWidth="1"/>
    <col min="5" max="5" width="26.109375" style="45"/>
    <col min="6" max="6" width="14.88671875" style="45" customWidth="1"/>
    <col min="7" max="7" width="16" style="45" customWidth="1"/>
    <col min="8" max="8" width="15.88671875" style="45" customWidth="1"/>
    <col min="9" max="9" width="13.5546875" style="45" customWidth="1"/>
    <col min="10" max="11" width="14.6640625" style="45" customWidth="1"/>
    <col min="12" max="12" width="12.33203125" style="45" customWidth="1"/>
    <col min="13" max="13" width="11.6640625" style="45" customWidth="1"/>
    <col min="14" max="14" width="12.109375" style="45" customWidth="1"/>
    <col min="15" max="15" width="6" style="45" customWidth="1"/>
    <col min="16" max="16" width="35" style="45" customWidth="1"/>
  </cols>
  <sheetData>
    <row r="1" spans="1:16" ht="94.2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63" thickBot="1" x14ac:dyDescent="0.3">
      <c r="A2" s="5" t="s">
        <v>15</v>
      </c>
      <c r="B2" s="6" t="s">
        <v>15</v>
      </c>
      <c r="C2" s="7" t="s">
        <v>607</v>
      </c>
      <c r="D2" s="14">
        <v>52</v>
      </c>
      <c r="E2" s="14" t="s">
        <v>606</v>
      </c>
      <c r="F2" s="42">
        <v>14800000</v>
      </c>
      <c r="G2" s="43">
        <v>3940000</v>
      </c>
      <c r="H2" s="16">
        <v>14800000</v>
      </c>
      <c r="I2" s="19">
        <v>3940000</v>
      </c>
      <c r="J2" s="20">
        <v>300000</v>
      </c>
      <c r="K2" s="32"/>
      <c r="L2" s="44">
        <v>8880000</v>
      </c>
      <c r="M2" s="14" t="s">
        <v>348</v>
      </c>
      <c r="N2" s="14" t="s">
        <v>348</v>
      </c>
      <c r="O2" s="14">
        <v>6</v>
      </c>
      <c r="P2" s="14"/>
    </row>
    <row r="3" spans="1:16" ht="31.8" thickBot="1" x14ac:dyDescent="0.3">
      <c r="A3" s="5" t="s">
        <v>43</v>
      </c>
      <c r="B3" s="6" t="s">
        <v>42</v>
      </c>
      <c r="C3" s="7" t="s">
        <v>256</v>
      </c>
      <c r="D3" s="14">
        <v>48</v>
      </c>
      <c r="E3" s="14" t="s">
        <v>568</v>
      </c>
      <c r="F3" s="42">
        <v>1888000</v>
      </c>
      <c r="G3" s="43">
        <v>755200</v>
      </c>
      <c r="H3" s="16">
        <v>1888000</v>
      </c>
      <c r="I3" s="19">
        <v>755200</v>
      </c>
      <c r="J3" s="20">
        <v>300000</v>
      </c>
      <c r="K3" s="32"/>
      <c r="L3" s="44">
        <v>1200000</v>
      </c>
      <c r="M3" s="14">
        <v>500</v>
      </c>
      <c r="N3" s="14">
        <v>500</v>
      </c>
      <c r="O3" s="14">
        <v>6</v>
      </c>
      <c r="P3" s="14"/>
    </row>
    <row r="4" spans="1:16" ht="47.4" thickBot="1" x14ac:dyDescent="0.3">
      <c r="A4" s="5" t="s">
        <v>44</v>
      </c>
      <c r="B4" s="6" t="s">
        <v>43</v>
      </c>
      <c r="C4" s="7" t="s">
        <v>257</v>
      </c>
      <c r="D4" s="14">
        <v>41</v>
      </c>
      <c r="E4" s="14" t="s">
        <v>612</v>
      </c>
      <c r="F4" s="42">
        <v>2406000</v>
      </c>
      <c r="G4" s="43">
        <v>962400</v>
      </c>
      <c r="H4" s="16">
        <v>2406000</v>
      </c>
      <c r="I4" s="19">
        <v>962400</v>
      </c>
      <c r="J4" s="20">
        <v>300000</v>
      </c>
      <c r="K4" s="32"/>
      <c r="L4" s="44">
        <v>1444000</v>
      </c>
      <c r="M4" s="14">
        <v>300</v>
      </c>
      <c r="N4" s="14" t="s">
        <v>348</v>
      </c>
      <c r="O4" s="14">
        <v>6</v>
      </c>
      <c r="P4" s="14"/>
    </row>
    <row r="5" spans="1:16" ht="31.8" thickBot="1" x14ac:dyDescent="0.3">
      <c r="A5" s="5" t="s">
        <v>72</v>
      </c>
      <c r="B5" s="102" t="s">
        <v>69</v>
      </c>
      <c r="C5" s="7" t="s">
        <v>345</v>
      </c>
      <c r="D5" s="14">
        <v>47</v>
      </c>
      <c r="E5" s="14" t="s">
        <v>572</v>
      </c>
      <c r="F5" s="42">
        <v>5904000</v>
      </c>
      <c r="G5" s="48">
        <v>2361600</v>
      </c>
      <c r="H5" s="86">
        <v>7582000</v>
      </c>
      <c r="I5" s="88">
        <v>3032800</v>
      </c>
      <c r="J5" s="90">
        <v>300000</v>
      </c>
      <c r="K5" s="32"/>
      <c r="L5" s="94">
        <v>4911000</v>
      </c>
      <c r="M5" s="96" t="s">
        <v>348</v>
      </c>
      <c r="N5" s="96" t="s">
        <v>348</v>
      </c>
      <c r="O5" s="14">
        <v>6</v>
      </c>
      <c r="P5" s="14"/>
    </row>
    <row r="6" spans="1:16" ht="31.8" thickBot="1" x14ac:dyDescent="0.3">
      <c r="A6" s="5" t="s">
        <v>73</v>
      </c>
      <c r="B6" s="103"/>
      <c r="C6" s="7" t="s">
        <v>345</v>
      </c>
      <c r="D6" s="14">
        <v>47</v>
      </c>
      <c r="E6" s="14" t="s">
        <v>643</v>
      </c>
      <c r="F6" s="42">
        <v>1678000</v>
      </c>
      <c r="G6" s="48">
        <v>671200</v>
      </c>
      <c r="H6" s="87"/>
      <c r="I6" s="89"/>
      <c r="J6" s="91"/>
      <c r="K6" s="83"/>
      <c r="L6" s="95"/>
      <c r="M6" s="97"/>
      <c r="N6" s="97"/>
      <c r="O6" s="14">
        <v>6</v>
      </c>
      <c r="P6" s="14"/>
    </row>
    <row r="7" spans="1:16" ht="31.8" thickBot="1" x14ac:dyDescent="0.3">
      <c r="A7" s="5" t="s">
        <v>74</v>
      </c>
      <c r="B7" s="6" t="s">
        <v>70</v>
      </c>
      <c r="C7" s="7" t="s">
        <v>346</v>
      </c>
      <c r="D7" s="14">
        <v>42</v>
      </c>
      <c r="E7" s="14" t="s">
        <v>684</v>
      </c>
      <c r="F7" s="42">
        <v>2581000</v>
      </c>
      <c r="G7" s="43">
        <v>1032400</v>
      </c>
      <c r="H7" s="16">
        <v>2581000</v>
      </c>
      <c r="I7" s="19">
        <v>1032400</v>
      </c>
      <c r="J7" s="20">
        <v>300000</v>
      </c>
      <c r="K7" s="32"/>
      <c r="L7" s="44">
        <v>1550000</v>
      </c>
      <c r="M7" s="44">
        <v>2000</v>
      </c>
      <c r="N7" s="44">
        <v>1000</v>
      </c>
      <c r="O7" s="14">
        <v>6</v>
      </c>
      <c r="P7" s="14"/>
    </row>
    <row r="8" spans="1:16" ht="31.8" thickBot="1" x14ac:dyDescent="0.3">
      <c r="A8" s="5" t="s">
        <v>80</v>
      </c>
      <c r="B8" s="6" t="s">
        <v>75</v>
      </c>
      <c r="C8" s="7" t="s">
        <v>350</v>
      </c>
      <c r="D8" s="14">
        <v>26</v>
      </c>
      <c r="E8" s="14" t="s">
        <v>604</v>
      </c>
      <c r="F8" s="42">
        <v>2425000</v>
      </c>
      <c r="G8" s="43">
        <v>970000</v>
      </c>
      <c r="H8" s="16">
        <v>2425000</v>
      </c>
      <c r="I8" s="19">
        <v>970000</v>
      </c>
      <c r="J8" s="20">
        <v>260000</v>
      </c>
      <c r="K8" s="32"/>
      <c r="L8" s="44">
        <v>2425000</v>
      </c>
      <c r="M8" s="14" t="s">
        <v>348</v>
      </c>
      <c r="N8" s="14">
        <v>600</v>
      </c>
      <c r="O8" s="14">
        <v>6</v>
      </c>
      <c r="P8" s="14"/>
    </row>
    <row r="9" spans="1:16" ht="47.4" thickBot="1" x14ac:dyDescent="0.3">
      <c r="A9" s="5" t="s">
        <v>81</v>
      </c>
      <c r="B9" s="6" t="s">
        <v>76</v>
      </c>
      <c r="C9" s="7" t="s">
        <v>352</v>
      </c>
      <c r="D9" s="14">
        <v>86</v>
      </c>
      <c r="E9" s="14" t="s">
        <v>576</v>
      </c>
      <c r="F9" s="42">
        <v>4200000</v>
      </c>
      <c r="G9" s="43">
        <v>1680000</v>
      </c>
      <c r="H9" s="16">
        <v>4200000</v>
      </c>
      <c r="I9" s="19">
        <v>1680000</v>
      </c>
      <c r="J9" s="20">
        <v>300000</v>
      </c>
      <c r="K9" s="32"/>
      <c r="L9" s="44">
        <v>2520000</v>
      </c>
      <c r="M9" s="44">
        <v>1000</v>
      </c>
      <c r="N9" s="44">
        <v>1100</v>
      </c>
      <c r="O9" s="14">
        <v>6</v>
      </c>
      <c r="P9" s="14"/>
    </row>
    <row r="10" spans="1:16" ht="47.4" thickBot="1" x14ac:dyDescent="0.3">
      <c r="A10" s="5" t="s">
        <v>174</v>
      </c>
      <c r="B10" s="6" t="s">
        <v>165</v>
      </c>
      <c r="C10" s="7" t="s">
        <v>415</v>
      </c>
      <c r="D10" s="14">
        <v>31</v>
      </c>
      <c r="E10" s="14" t="s">
        <v>620</v>
      </c>
      <c r="F10" s="42">
        <v>6587000</v>
      </c>
      <c r="G10" s="43">
        <v>2470000</v>
      </c>
      <c r="H10" s="16">
        <v>6587000</v>
      </c>
      <c r="I10" s="19">
        <v>2470000</v>
      </c>
      <c r="J10" s="20">
        <v>300000</v>
      </c>
      <c r="K10" s="32"/>
      <c r="L10" s="44">
        <v>5750000</v>
      </c>
      <c r="M10" s="14" t="s">
        <v>348</v>
      </c>
      <c r="N10" s="14" t="s">
        <v>348</v>
      </c>
      <c r="O10" s="14">
        <v>6</v>
      </c>
      <c r="P10" s="14" t="s">
        <v>591</v>
      </c>
    </row>
    <row r="11" spans="1:16" ht="31.8" thickBot="1" x14ac:dyDescent="0.3">
      <c r="A11" s="5" t="s">
        <v>175</v>
      </c>
      <c r="B11" s="6" t="s">
        <v>166</v>
      </c>
      <c r="C11" s="7" t="s">
        <v>416</v>
      </c>
      <c r="D11" s="14">
        <v>38</v>
      </c>
      <c r="E11" s="14" t="s">
        <v>664</v>
      </c>
      <c r="F11" s="42">
        <v>2239000</v>
      </c>
      <c r="G11" s="43">
        <v>895600</v>
      </c>
      <c r="H11" s="16">
        <v>2239000</v>
      </c>
      <c r="I11" s="19">
        <v>895600</v>
      </c>
      <c r="J11" s="20">
        <v>300000</v>
      </c>
      <c r="K11" s="32"/>
      <c r="L11" s="44">
        <v>1344000</v>
      </c>
      <c r="M11" s="14">
        <v>300</v>
      </c>
      <c r="N11" s="14">
        <v>400</v>
      </c>
      <c r="O11" s="14">
        <v>6</v>
      </c>
      <c r="P11" s="46" t="s">
        <v>720</v>
      </c>
    </row>
    <row r="12" spans="1:16" ht="47.4" thickBot="1" x14ac:dyDescent="0.3">
      <c r="A12" s="5" t="s">
        <v>246</v>
      </c>
      <c r="B12" s="6" t="s">
        <v>222</v>
      </c>
      <c r="C12" s="7" t="s">
        <v>553</v>
      </c>
      <c r="D12" s="14">
        <v>8</v>
      </c>
      <c r="E12" s="14" t="s">
        <v>707</v>
      </c>
      <c r="F12" s="42">
        <v>1277000</v>
      </c>
      <c r="G12" s="43">
        <v>510800</v>
      </c>
      <c r="H12" s="16">
        <v>1277000</v>
      </c>
      <c r="I12" s="19">
        <v>510800</v>
      </c>
      <c r="J12" s="20">
        <v>80000</v>
      </c>
      <c r="K12" s="32"/>
      <c r="L12" s="44">
        <v>767000</v>
      </c>
      <c r="M12" s="14" t="s">
        <v>348</v>
      </c>
      <c r="N12" s="14">
        <v>400</v>
      </c>
      <c r="O12" s="14">
        <v>6</v>
      </c>
      <c r="P12" s="14"/>
    </row>
    <row r="13" spans="1:16" ht="31.8" thickBot="1" x14ac:dyDescent="0.3">
      <c r="A13" s="5" t="s">
        <v>247</v>
      </c>
      <c r="B13" s="6" t="s">
        <v>223</v>
      </c>
      <c r="C13" s="7" t="s">
        <v>448</v>
      </c>
      <c r="D13" s="14">
        <v>11</v>
      </c>
      <c r="E13" s="14" t="s">
        <v>699</v>
      </c>
      <c r="F13" s="42">
        <v>1364000</v>
      </c>
      <c r="G13" s="43">
        <v>545600</v>
      </c>
      <c r="H13" s="16">
        <v>1364000</v>
      </c>
      <c r="I13" s="19">
        <v>545600</v>
      </c>
      <c r="J13" s="20">
        <v>110000</v>
      </c>
      <c r="K13" s="32"/>
      <c r="L13" s="44">
        <v>819000</v>
      </c>
      <c r="M13" s="14" t="s">
        <v>348</v>
      </c>
      <c r="N13" s="14" t="s">
        <v>348</v>
      </c>
      <c r="O13" s="14">
        <v>6</v>
      </c>
      <c r="P13" s="14"/>
    </row>
    <row r="14" spans="1:16" ht="31.8" thickBot="1" x14ac:dyDescent="0.3">
      <c r="A14" s="5" t="s">
        <v>248</v>
      </c>
      <c r="B14" s="6" t="s">
        <v>224</v>
      </c>
      <c r="C14" s="7" t="s">
        <v>449</v>
      </c>
      <c r="D14" s="14">
        <v>12</v>
      </c>
      <c r="E14" s="14" t="s">
        <v>572</v>
      </c>
      <c r="F14" s="42">
        <v>2210000</v>
      </c>
      <c r="G14" s="43">
        <v>884000</v>
      </c>
      <c r="H14" s="16">
        <v>2210000</v>
      </c>
      <c r="I14" s="19">
        <v>884000</v>
      </c>
      <c r="J14" s="20">
        <v>120000</v>
      </c>
      <c r="K14" s="32"/>
      <c r="L14" s="44">
        <v>1330000</v>
      </c>
      <c r="M14" s="14" t="s">
        <v>348</v>
      </c>
      <c r="N14" s="14">
        <v>250</v>
      </c>
      <c r="O14" s="14">
        <v>6</v>
      </c>
      <c r="P14" s="14"/>
    </row>
    <row r="15" spans="1:16" ht="31.8" thickBot="1" x14ac:dyDescent="0.3">
      <c r="A15" s="5" t="s">
        <v>254</v>
      </c>
      <c r="B15" s="6" t="s">
        <v>230</v>
      </c>
      <c r="C15" s="7" t="s">
        <v>461</v>
      </c>
      <c r="D15" s="14">
        <v>49</v>
      </c>
      <c r="E15" s="14" t="s">
        <v>709</v>
      </c>
      <c r="F15" s="42">
        <v>9576000</v>
      </c>
      <c r="G15" s="43">
        <v>3730000</v>
      </c>
      <c r="H15" s="16">
        <v>9576000</v>
      </c>
      <c r="I15" s="19">
        <v>3730000</v>
      </c>
      <c r="J15" s="20">
        <v>300000</v>
      </c>
      <c r="K15" s="32"/>
      <c r="L15" s="44">
        <v>5746000</v>
      </c>
      <c r="M15" s="14" t="s">
        <v>348</v>
      </c>
      <c r="N15" s="14" t="s">
        <v>348</v>
      </c>
      <c r="O15" s="14">
        <v>6</v>
      </c>
      <c r="P15" s="50"/>
    </row>
    <row r="16" spans="1:16" ht="31.8" thickBot="1" x14ac:dyDescent="0.3">
      <c r="A16" s="5" t="s">
        <v>255</v>
      </c>
      <c r="B16" s="6" t="s">
        <v>231</v>
      </c>
      <c r="C16" s="7" t="s">
        <v>457</v>
      </c>
      <c r="D16" s="14">
        <v>15</v>
      </c>
      <c r="E16" s="14" t="s">
        <v>574</v>
      </c>
      <c r="F16" s="42">
        <v>5700000</v>
      </c>
      <c r="G16" s="43">
        <v>1350000</v>
      </c>
      <c r="H16" s="16">
        <v>5700000</v>
      </c>
      <c r="I16" s="19">
        <v>1350000</v>
      </c>
      <c r="J16" s="20">
        <v>150000</v>
      </c>
      <c r="K16" s="32"/>
      <c r="L16" s="44">
        <v>3420000</v>
      </c>
      <c r="M16" s="14">
        <v>400</v>
      </c>
      <c r="N16" s="14">
        <v>480</v>
      </c>
      <c r="O16" s="14">
        <v>6</v>
      </c>
      <c r="P16" s="50"/>
    </row>
    <row r="17" spans="1:16" ht="47.4" thickBot="1" x14ac:dyDescent="0.3">
      <c r="A17" s="5" t="s">
        <v>258</v>
      </c>
      <c r="B17" s="6" t="s">
        <v>232</v>
      </c>
      <c r="C17" s="7" t="s">
        <v>711</v>
      </c>
      <c r="D17" s="14">
        <v>108</v>
      </c>
      <c r="E17" s="14" t="s">
        <v>710</v>
      </c>
      <c r="F17" s="42">
        <v>4700000</v>
      </c>
      <c r="G17" s="43">
        <v>1880000</v>
      </c>
      <c r="H17" s="16">
        <v>4700000</v>
      </c>
      <c r="I17" s="19">
        <v>1880000</v>
      </c>
      <c r="J17" s="20">
        <v>300000</v>
      </c>
      <c r="K17" s="32"/>
      <c r="L17" s="44">
        <v>2820000</v>
      </c>
      <c r="M17" s="14" t="s">
        <v>348</v>
      </c>
      <c r="N17" s="14" t="s">
        <v>348</v>
      </c>
      <c r="O17" s="14">
        <v>6</v>
      </c>
      <c r="P17" s="50"/>
    </row>
    <row r="18" spans="1:16" ht="47.4" thickBot="1" x14ac:dyDescent="0.3">
      <c r="A18" s="5" t="s">
        <v>259</v>
      </c>
      <c r="B18" s="6" t="s">
        <v>233</v>
      </c>
      <c r="C18" s="7" t="s">
        <v>458</v>
      </c>
      <c r="D18" s="14">
        <v>25</v>
      </c>
      <c r="E18" s="14" t="s">
        <v>575</v>
      </c>
      <c r="F18" s="42">
        <v>8864000</v>
      </c>
      <c r="G18" s="43">
        <v>2050000</v>
      </c>
      <c r="H18" s="16">
        <v>8864000</v>
      </c>
      <c r="I18" s="19">
        <v>2050000</v>
      </c>
      <c r="J18" s="20">
        <v>250000</v>
      </c>
      <c r="K18" s="32"/>
      <c r="L18" s="44">
        <v>5220000</v>
      </c>
      <c r="M18" s="14" t="s">
        <v>348</v>
      </c>
      <c r="N18" s="14">
        <v>400</v>
      </c>
      <c r="O18" s="14">
        <v>6</v>
      </c>
      <c r="P18" s="50"/>
    </row>
    <row r="19" spans="1:16" ht="31.8" thickBot="1" x14ac:dyDescent="0.3">
      <c r="A19" s="5" t="s">
        <v>260</v>
      </c>
      <c r="B19" s="6" t="s">
        <v>246</v>
      </c>
      <c r="C19" s="7" t="s">
        <v>459</v>
      </c>
      <c r="D19" s="14">
        <v>34</v>
      </c>
      <c r="E19" s="14" t="s">
        <v>616</v>
      </c>
      <c r="F19" s="42">
        <v>4901000</v>
      </c>
      <c r="G19" s="43">
        <v>1960400</v>
      </c>
      <c r="H19" s="16">
        <v>4901000</v>
      </c>
      <c r="I19" s="19">
        <v>1960400</v>
      </c>
      <c r="J19" s="20">
        <v>300000</v>
      </c>
      <c r="K19" s="32"/>
      <c r="L19" s="44">
        <v>3236000</v>
      </c>
      <c r="M19" s="14" t="s">
        <v>348</v>
      </c>
      <c r="N19" s="14">
        <v>800</v>
      </c>
      <c r="O19" s="14">
        <v>6</v>
      </c>
      <c r="P19" s="50"/>
    </row>
    <row r="20" spans="1:16" ht="78.599999999999994" thickBot="1" x14ac:dyDescent="0.3">
      <c r="A20" s="5" t="s">
        <v>261</v>
      </c>
      <c r="B20" s="6" t="s">
        <v>247</v>
      </c>
      <c r="C20" s="7" t="s">
        <v>460</v>
      </c>
      <c r="D20" s="14">
        <v>10</v>
      </c>
      <c r="E20" s="14" t="s">
        <v>712</v>
      </c>
      <c r="F20" s="42">
        <v>5500000</v>
      </c>
      <c r="G20" s="43">
        <v>1500000</v>
      </c>
      <c r="H20" s="16">
        <v>5500000</v>
      </c>
      <c r="I20" s="19">
        <v>1500000</v>
      </c>
      <c r="J20" s="20">
        <v>100000</v>
      </c>
      <c r="K20" s="32"/>
      <c r="L20" s="44">
        <v>4500000</v>
      </c>
      <c r="M20" s="14" t="s">
        <v>348</v>
      </c>
      <c r="N20" s="14" t="s">
        <v>533</v>
      </c>
      <c r="O20" s="14">
        <v>6</v>
      </c>
      <c r="P20" s="14" t="s">
        <v>831</v>
      </c>
    </row>
    <row r="21" spans="1:16" ht="31.8" thickBot="1" x14ac:dyDescent="0.3">
      <c r="A21" s="5" t="s">
        <v>321</v>
      </c>
      <c r="B21" s="6" t="s">
        <v>305</v>
      </c>
      <c r="C21" s="7" t="s">
        <v>498</v>
      </c>
      <c r="D21" s="14">
        <v>39</v>
      </c>
      <c r="E21" s="14" t="s">
        <v>709</v>
      </c>
      <c r="F21" s="42">
        <v>2612000</v>
      </c>
      <c r="G21" s="43">
        <v>1044800</v>
      </c>
      <c r="H21" s="16">
        <v>2612000</v>
      </c>
      <c r="I21" s="19">
        <v>1044800</v>
      </c>
      <c r="J21" s="20">
        <v>300000</v>
      </c>
      <c r="K21" s="32"/>
      <c r="L21" s="51">
        <v>1568000</v>
      </c>
      <c r="M21" s="14" t="s">
        <v>348</v>
      </c>
      <c r="N21" s="14">
        <v>400</v>
      </c>
      <c r="O21" s="14">
        <v>6</v>
      </c>
      <c r="P21" s="14" t="s">
        <v>784</v>
      </c>
    </row>
    <row r="22" spans="1:16" ht="31.8" thickBot="1" x14ac:dyDescent="0.3">
      <c r="A22" s="5" t="s">
        <v>322</v>
      </c>
      <c r="B22" s="102" t="s">
        <v>306</v>
      </c>
      <c r="C22" s="7" t="s">
        <v>520</v>
      </c>
      <c r="D22" s="14">
        <v>44</v>
      </c>
      <c r="E22" s="14" t="s">
        <v>616</v>
      </c>
      <c r="F22" s="42">
        <v>2174000</v>
      </c>
      <c r="G22" s="48">
        <v>869600</v>
      </c>
      <c r="H22" s="86">
        <v>6355000</v>
      </c>
      <c r="I22" s="88">
        <v>2542000</v>
      </c>
      <c r="J22" s="90">
        <v>300000</v>
      </c>
      <c r="K22" s="32"/>
      <c r="L22" s="92">
        <v>3813000</v>
      </c>
      <c r="M22" s="44">
        <v>1000</v>
      </c>
      <c r="N22" s="14">
        <v>900</v>
      </c>
      <c r="O22" s="14">
        <v>6</v>
      </c>
      <c r="P22" s="47" t="s">
        <v>541</v>
      </c>
    </row>
    <row r="23" spans="1:16" ht="47.4" thickBot="1" x14ac:dyDescent="0.3">
      <c r="A23" s="5" t="s">
        <v>323</v>
      </c>
      <c r="B23" s="103"/>
      <c r="C23" s="7" t="s">
        <v>520</v>
      </c>
      <c r="D23" s="14">
        <v>44</v>
      </c>
      <c r="E23" s="14" t="s">
        <v>626</v>
      </c>
      <c r="F23" s="42">
        <v>4181000</v>
      </c>
      <c r="G23" s="48">
        <v>1672400</v>
      </c>
      <c r="H23" s="87"/>
      <c r="I23" s="89"/>
      <c r="J23" s="91"/>
      <c r="K23" s="83"/>
      <c r="L23" s="93"/>
      <c r="M23" s="40"/>
      <c r="N23" s="40"/>
      <c r="O23" s="14">
        <v>6</v>
      </c>
      <c r="P23" s="47" t="s">
        <v>541</v>
      </c>
    </row>
    <row r="24" spans="1:16" ht="31.8" thickBot="1" x14ac:dyDescent="0.3">
      <c r="A24" s="5" t="s">
        <v>324</v>
      </c>
      <c r="B24" s="6" t="s">
        <v>307</v>
      </c>
      <c r="C24" s="7" t="s">
        <v>499</v>
      </c>
      <c r="D24" s="14">
        <v>59</v>
      </c>
      <c r="E24" s="14" t="s">
        <v>609</v>
      </c>
      <c r="F24" s="42">
        <v>11135000</v>
      </c>
      <c r="G24" s="43">
        <v>4430000</v>
      </c>
      <c r="H24" s="16">
        <v>11135000</v>
      </c>
      <c r="I24" s="19">
        <v>4430000</v>
      </c>
      <c r="J24" s="20">
        <v>300000</v>
      </c>
      <c r="K24" s="32"/>
      <c r="L24" s="51">
        <v>6681000</v>
      </c>
      <c r="M24" s="14" t="s">
        <v>348</v>
      </c>
      <c r="N24" s="14" t="s">
        <v>348</v>
      </c>
      <c r="O24" s="14">
        <v>6</v>
      </c>
      <c r="P24" s="14" t="s">
        <v>546</v>
      </c>
    </row>
    <row r="25" spans="1:16" ht="47.4" thickBot="1" x14ac:dyDescent="0.3">
      <c r="A25" s="5" t="s">
        <v>325</v>
      </c>
      <c r="B25" s="6" t="s">
        <v>308</v>
      </c>
      <c r="C25" s="7" t="s">
        <v>564</v>
      </c>
      <c r="D25" s="14">
        <v>166</v>
      </c>
      <c r="E25" s="14" t="s">
        <v>724</v>
      </c>
      <c r="F25" s="42">
        <v>8383000</v>
      </c>
      <c r="G25" s="43">
        <v>3353200</v>
      </c>
      <c r="H25" s="16">
        <v>8383000</v>
      </c>
      <c r="I25" s="19">
        <v>3353200</v>
      </c>
      <c r="J25" s="20">
        <v>300000</v>
      </c>
      <c r="K25" s="32"/>
      <c r="L25" s="51">
        <v>5030000</v>
      </c>
      <c r="M25" s="44">
        <v>1000</v>
      </c>
      <c r="N25" s="44">
        <v>2000</v>
      </c>
      <c r="O25" s="14">
        <v>6</v>
      </c>
      <c r="P25" s="47" t="s">
        <v>541</v>
      </c>
    </row>
    <row r="26" spans="1:16" ht="16.8" thickBot="1" x14ac:dyDescent="0.3">
      <c r="A26" s="25"/>
      <c r="B26" s="26"/>
      <c r="C26" s="27" t="s">
        <v>763</v>
      </c>
      <c r="D26" s="26"/>
      <c r="E26" s="26"/>
      <c r="F26" s="28"/>
      <c r="G26" s="28"/>
      <c r="H26" s="28"/>
      <c r="I26" s="29">
        <v>114647466</v>
      </c>
      <c r="J26" s="29">
        <v>21000000</v>
      </c>
      <c r="K26" s="29">
        <f>SUM(K2:K25)</f>
        <v>0</v>
      </c>
      <c r="L26" s="28"/>
      <c r="M26" s="57"/>
      <c r="N26" s="57"/>
      <c r="O26" s="58"/>
      <c r="P26" s="59"/>
    </row>
  </sheetData>
  <mergeCells count="12">
    <mergeCell ref="M5:M6"/>
    <mergeCell ref="N5:N6"/>
    <mergeCell ref="B5:B6"/>
    <mergeCell ref="H5:H6"/>
    <mergeCell ref="I5:I6"/>
    <mergeCell ref="J5:J6"/>
    <mergeCell ref="L5:L6"/>
    <mergeCell ref="B22:B23"/>
    <mergeCell ref="H22:H23"/>
    <mergeCell ref="I22:I23"/>
    <mergeCell ref="J22:J23"/>
    <mergeCell ref="L22:L2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pane xSplit="3" ySplit="1" topLeftCell="D29" activePane="bottomRight" state="frozen"/>
      <selection pane="topRight" activeCell="D1" sqref="D1"/>
      <selection pane="bottomLeft" activeCell="A2" sqref="A2"/>
      <selection pane="bottomRight" activeCell="L1" sqref="L1:L1048576"/>
    </sheetView>
  </sheetViews>
  <sheetFormatPr defaultColWidth="26.109375" defaultRowHeight="15.6" x14ac:dyDescent="0.3"/>
  <cols>
    <col min="1" max="1" width="5.44140625" bestFit="1" customWidth="1"/>
    <col min="2" max="2" width="7.6640625" customWidth="1"/>
    <col min="4" max="11" width="17" style="45" customWidth="1"/>
    <col min="12" max="12" width="11.6640625" style="45" customWidth="1"/>
    <col min="13" max="13" width="14.5546875" style="45" customWidth="1"/>
    <col min="14" max="14" width="14.6640625" style="45" customWidth="1"/>
    <col min="15" max="15" width="5.88671875" style="45" bestFit="1" customWidth="1"/>
    <col min="16" max="16" width="17" style="45" customWidth="1"/>
  </cols>
  <sheetData>
    <row r="1" spans="1:16" ht="78.599999999999994" thickBot="1" x14ac:dyDescent="0.3">
      <c r="A1" s="1" t="s">
        <v>17</v>
      </c>
      <c r="B1" s="2" t="s">
        <v>18</v>
      </c>
      <c r="C1" s="2" t="s">
        <v>0</v>
      </c>
      <c r="D1" s="2" t="s">
        <v>759</v>
      </c>
      <c r="E1" s="2" t="s">
        <v>1</v>
      </c>
      <c r="F1" s="2" t="s">
        <v>113</v>
      </c>
      <c r="G1" s="2" t="s">
        <v>20</v>
      </c>
      <c r="H1" s="2" t="s">
        <v>112</v>
      </c>
      <c r="I1" s="2" t="s">
        <v>796</v>
      </c>
      <c r="J1" s="12" t="s">
        <v>19</v>
      </c>
      <c r="K1" s="56" t="s">
        <v>798</v>
      </c>
      <c r="L1" s="41" t="s">
        <v>3</v>
      </c>
      <c r="M1" s="2" t="s">
        <v>525</v>
      </c>
      <c r="N1" s="2" t="s">
        <v>565</v>
      </c>
      <c r="O1" s="2" t="s">
        <v>114</v>
      </c>
      <c r="P1" s="2" t="s">
        <v>2</v>
      </c>
    </row>
    <row r="2" spans="1:16" ht="63" thickBot="1" x14ac:dyDescent="0.3">
      <c r="A2" s="5" t="s">
        <v>11</v>
      </c>
      <c r="B2" s="6" t="s">
        <v>11</v>
      </c>
      <c r="C2" s="7" t="s">
        <v>115</v>
      </c>
      <c r="D2" s="14">
        <v>27</v>
      </c>
      <c r="E2" s="14" t="s">
        <v>667</v>
      </c>
      <c r="F2" s="42">
        <v>1102000</v>
      </c>
      <c r="G2" s="43">
        <v>440800</v>
      </c>
      <c r="H2" s="16">
        <v>1102000</v>
      </c>
      <c r="I2" s="19">
        <v>440800</v>
      </c>
      <c r="J2" s="20">
        <v>270000</v>
      </c>
      <c r="K2" s="32"/>
      <c r="L2" s="44">
        <v>662000</v>
      </c>
      <c r="M2" s="14">
        <v>500</v>
      </c>
      <c r="N2" s="14" t="s">
        <v>348</v>
      </c>
      <c r="O2" s="14">
        <v>7</v>
      </c>
      <c r="P2" s="14"/>
    </row>
    <row r="3" spans="1:16" ht="78.599999999999994" thickBot="1" x14ac:dyDescent="0.3">
      <c r="A3" s="5" t="s">
        <v>4</v>
      </c>
      <c r="B3" s="6" t="s">
        <v>4</v>
      </c>
      <c r="C3" s="7" t="s">
        <v>116</v>
      </c>
      <c r="D3" s="14">
        <v>22</v>
      </c>
      <c r="E3" s="14" t="s">
        <v>611</v>
      </c>
      <c r="F3" s="42">
        <v>1605000</v>
      </c>
      <c r="G3" s="43">
        <v>642000</v>
      </c>
      <c r="H3" s="16">
        <v>1605000</v>
      </c>
      <c r="I3" s="19">
        <v>642000</v>
      </c>
      <c r="J3" s="20">
        <v>220000</v>
      </c>
      <c r="K3" s="32"/>
      <c r="L3" s="44">
        <v>963000</v>
      </c>
      <c r="M3" s="14" t="s">
        <v>348</v>
      </c>
      <c r="N3" s="14">
        <v>400</v>
      </c>
      <c r="O3" s="14">
        <v>7</v>
      </c>
      <c r="P3" s="14"/>
    </row>
    <row r="4" spans="1:16" ht="63" thickBot="1" x14ac:dyDescent="0.3">
      <c r="A4" s="5" t="s">
        <v>28</v>
      </c>
      <c r="B4" s="6" t="s">
        <v>28</v>
      </c>
      <c r="C4" s="7" t="s">
        <v>159</v>
      </c>
      <c r="D4" s="14">
        <v>22</v>
      </c>
      <c r="E4" s="14" t="s">
        <v>673</v>
      </c>
      <c r="F4" s="42">
        <v>1533000</v>
      </c>
      <c r="G4" s="43">
        <v>613200</v>
      </c>
      <c r="H4" s="16">
        <v>1533000</v>
      </c>
      <c r="I4" s="19">
        <v>613200</v>
      </c>
      <c r="J4" s="20">
        <v>220000</v>
      </c>
      <c r="K4" s="32"/>
      <c r="L4" s="44">
        <v>919000</v>
      </c>
      <c r="M4" s="14" t="s">
        <v>348</v>
      </c>
      <c r="N4" s="14" t="s">
        <v>348</v>
      </c>
      <c r="O4" s="14">
        <v>7</v>
      </c>
      <c r="P4" s="47" t="s">
        <v>557</v>
      </c>
    </row>
    <row r="5" spans="1:16" ht="94.2" thickBot="1" x14ac:dyDescent="0.3">
      <c r="A5" s="5" t="s">
        <v>34</v>
      </c>
      <c r="B5" s="6" t="s">
        <v>34</v>
      </c>
      <c r="C5" s="7" t="s">
        <v>566</v>
      </c>
      <c r="D5" s="14">
        <v>72</v>
      </c>
      <c r="E5" s="14" t="s">
        <v>678</v>
      </c>
      <c r="F5" s="42">
        <v>2545000</v>
      </c>
      <c r="G5" s="43">
        <v>1018000</v>
      </c>
      <c r="H5" s="16">
        <v>2545000</v>
      </c>
      <c r="I5" s="19">
        <v>1018000</v>
      </c>
      <c r="J5" s="20">
        <v>300000</v>
      </c>
      <c r="K5" s="32"/>
      <c r="L5" s="44">
        <v>1527000</v>
      </c>
      <c r="M5" s="14">
        <v>600</v>
      </c>
      <c r="N5" s="14">
        <v>680</v>
      </c>
      <c r="O5" s="14">
        <v>7</v>
      </c>
      <c r="P5" s="14"/>
    </row>
    <row r="6" spans="1:16" ht="78.599999999999994" thickBot="1" x14ac:dyDescent="0.3">
      <c r="A6" s="5" t="s">
        <v>35</v>
      </c>
      <c r="B6" s="6" t="s">
        <v>35</v>
      </c>
      <c r="C6" s="7" t="s">
        <v>203</v>
      </c>
      <c r="D6" s="14">
        <v>39</v>
      </c>
      <c r="E6" s="14" t="s">
        <v>679</v>
      </c>
      <c r="F6" s="16">
        <v>8056000</v>
      </c>
      <c r="G6" s="43">
        <v>3030000</v>
      </c>
      <c r="H6" s="16">
        <v>8056000</v>
      </c>
      <c r="I6" s="19">
        <v>3030000</v>
      </c>
      <c r="J6" s="20">
        <v>300000</v>
      </c>
      <c r="K6" s="32"/>
      <c r="L6" s="44">
        <v>4753000</v>
      </c>
      <c r="M6" s="14" t="s">
        <v>348</v>
      </c>
      <c r="N6" s="14" t="s">
        <v>348</v>
      </c>
      <c r="O6" s="14">
        <v>7</v>
      </c>
      <c r="P6" s="14"/>
    </row>
    <row r="7" spans="1:16" ht="94.2" thickBot="1" x14ac:dyDescent="0.3">
      <c r="A7" s="5" t="s">
        <v>36</v>
      </c>
      <c r="B7" s="6" t="s">
        <v>36</v>
      </c>
      <c r="C7" s="7" t="s">
        <v>204</v>
      </c>
      <c r="D7" s="14">
        <v>50</v>
      </c>
      <c r="E7" s="14" t="s">
        <v>680</v>
      </c>
      <c r="F7" s="16">
        <v>15475000</v>
      </c>
      <c r="G7" s="43">
        <v>3800000</v>
      </c>
      <c r="H7" s="16">
        <v>15475000</v>
      </c>
      <c r="I7" s="19">
        <v>3800000</v>
      </c>
      <c r="J7" s="20">
        <v>300000</v>
      </c>
      <c r="K7" s="32"/>
      <c r="L7" s="44">
        <v>14800000</v>
      </c>
      <c r="M7" s="14">
        <v>700</v>
      </c>
      <c r="N7" s="14">
        <v>600</v>
      </c>
      <c r="O7" s="14">
        <v>7</v>
      </c>
      <c r="P7" s="14" t="s">
        <v>529</v>
      </c>
    </row>
    <row r="8" spans="1:16" ht="78.599999999999994" thickBot="1" x14ac:dyDescent="0.3">
      <c r="A8" s="5" t="s">
        <v>46</v>
      </c>
      <c r="B8" s="6" t="s">
        <v>45</v>
      </c>
      <c r="C8" s="7" t="s">
        <v>270</v>
      </c>
      <c r="D8" s="14">
        <v>30</v>
      </c>
      <c r="E8" s="14" t="s">
        <v>829</v>
      </c>
      <c r="F8" s="42">
        <v>2287000</v>
      </c>
      <c r="G8" s="43">
        <v>914800</v>
      </c>
      <c r="H8" s="16">
        <v>2287000</v>
      </c>
      <c r="I8" s="19">
        <v>914800</v>
      </c>
      <c r="J8" s="20">
        <v>300000</v>
      </c>
      <c r="K8" s="32"/>
      <c r="L8" s="44">
        <v>1372000</v>
      </c>
      <c r="M8" s="14" t="s">
        <v>348</v>
      </c>
      <c r="N8" s="14" t="s">
        <v>348</v>
      </c>
      <c r="O8" s="14">
        <v>7</v>
      </c>
      <c r="P8" s="14"/>
    </row>
    <row r="9" spans="1:16" ht="78.599999999999994" thickBot="1" x14ac:dyDescent="0.3">
      <c r="A9" s="5" t="s">
        <v>66</v>
      </c>
      <c r="B9" s="6" t="s">
        <v>63</v>
      </c>
      <c r="C9" s="7" t="s">
        <v>339</v>
      </c>
      <c r="D9" s="14">
        <v>16</v>
      </c>
      <c r="E9" s="14" t="s">
        <v>685</v>
      </c>
      <c r="F9" s="42">
        <v>1256000</v>
      </c>
      <c r="G9" s="43">
        <v>502400</v>
      </c>
      <c r="H9" s="16">
        <v>1256000</v>
      </c>
      <c r="I9" s="19">
        <v>502400</v>
      </c>
      <c r="J9" s="20">
        <v>160000</v>
      </c>
      <c r="K9" s="32"/>
      <c r="L9" s="44">
        <v>754000</v>
      </c>
      <c r="M9" s="14" t="s">
        <v>348</v>
      </c>
      <c r="N9" s="14" t="s">
        <v>348</v>
      </c>
      <c r="O9" s="14">
        <v>7</v>
      </c>
      <c r="P9" s="14"/>
    </row>
    <row r="10" spans="1:16" ht="63" thickBot="1" x14ac:dyDescent="0.3">
      <c r="A10" s="5" t="s">
        <v>67</v>
      </c>
      <c r="B10" s="6" t="s">
        <v>64</v>
      </c>
      <c r="C10" s="7" t="s">
        <v>340</v>
      </c>
      <c r="D10" s="14">
        <v>28</v>
      </c>
      <c r="E10" s="14" t="s">
        <v>575</v>
      </c>
      <c r="F10" s="42">
        <v>6275000</v>
      </c>
      <c r="G10" s="43">
        <v>2260000</v>
      </c>
      <c r="H10" s="16">
        <v>6275000</v>
      </c>
      <c r="I10" s="19">
        <v>2260000</v>
      </c>
      <c r="J10" s="20">
        <v>280000</v>
      </c>
      <c r="K10" s="32"/>
      <c r="L10" s="44">
        <v>3765000</v>
      </c>
      <c r="M10" s="14" t="s">
        <v>348</v>
      </c>
      <c r="N10" s="14">
        <v>300</v>
      </c>
      <c r="O10" s="14">
        <v>7</v>
      </c>
      <c r="P10" s="14"/>
    </row>
    <row r="11" spans="1:16" ht="94.2" thickBot="1" x14ac:dyDescent="0.3">
      <c r="A11" s="5" t="s">
        <v>68</v>
      </c>
      <c r="B11" s="6" t="s">
        <v>65</v>
      </c>
      <c r="C11" s="7" t="s">
        <v>341</v>
      </c>
      <c r="D11" s="14">
        <v>14</v>
      </c>
      <c r="E11" s="14" t="s">
        <v>614</v>
      </c>
      <c r="F11" s="42">
        <v>1957000</v>
      </c>
      <c r="G11" s="43">
        <v>782800</v>
      </c>
      <c r="H11" s="16">
        <v>1957000</v>
      </c>
      <c r="I11" s="19">
        <v>782800</v>
      </c>
      <c r="J11" s="20">
        <v>140000</v>
      </c>
      <c r="K11" s="32"/>
      <c r="L11" s="44">
        <v>1174000</v>
      </c>
      <c r="M11" s="14" t="s">
        <v>348</v>
      </c>
      <c r="N11" s="14" t="s">
        <v>348</v>
      </c>
      <c r="O11" s="14">
        <v>7</v>
      </c>
      <c r="P11" s="14"/>
    </row>
    <row r="12" spans="1:16" ht="63" thickBot="1" x14ac:dyDescent="0.3">
      <c r="A12" s="5" t="s">
        <v>69</v>
      </c>
      <c r="B12" s="6" t="s">
        <v>66</v>
      </c>
      <c r="C12" s="7" t="s">
        <v>342</v>
      </c>
      <c r="D12" s="14">
        <v>11</v>
      </c>
      <c r="E12" s="14" t="s">
        <v>568</v>
      </c>
      <c r="F12" s="42">
        <v>773000</v>
      </c>
      <c r="G12" s="43">
        <v>309200</v>
      </c>
      <c r="H12" s="16">
        <v>773000</v>
      </c>
      <c r="I12" s="19">
        <v>309200</v>
      </c>
      <c r="J12" s="20">
        <v>110000</v>
      </c>
      <c r="K12" s="32"/>
      <c r="L12" s="44">
        <v>464000</v>
      </c>
      <c r="M12" s="14" t="s">
        <v>348</v>
      </c>
      <c r="N12" s="14" t="s">
        <v>348</v>
      </c>
      <c r="O12" s="14">
        <v>7</v>
      </c>
      <c r="P12" s="14"/>
    </row>
    <row r="13" spans="1:16" ht="63" thickBot="1" x14ac:dyDescent="0.3">
      <c r="A13" s="5" t="s">
        <v>70</v>
      </c>
      <c r="B13" s="6" t="s">
        <v>67</v>
      </c>
      <c r="C13" s="7" t="s">
        <v>343</v>
      </c>
      <c r="D13" s="14">
        <v>10</v>
      </c>
      <c r="E13" s="14" t="s">
        <v>578</v>
      </c>
      <c r="F13" s="42">
        <v>2016000</v>
      </c>
      <c r="G13" s="43">
        <v>806400</v>
      </c>
      <c r="H13" s="16">
        <v>2016000</v>
      </c>
      <c r="I13" s="19">
        <v>806400</v>
      </c>
      <c r="J13" s="20">
        <v>100000</v>
      </c>
      <c r="K13" s="32"/>
      <c r="L13" s="44">
        <v>1210000</v>
      </c>
      <c r="M13" s="14" t="s">
        <v>348</v>
      </c>
      <c r="N13" s="14" t="s">
        <v>348</v>
      </c>
      <c r="O13" s="14">
        <v>7</v>
      </c>
      <c r="P13" s="14"/>
    </row>
    <row r="14" spans="1:16" ht="78.599999999999994" thickBot="1" x14ac:dyDescent="0.3">
      <c r="A14" s="5" t="s">
        <v>86</v>
      </c>
      <c r="B14" s="6" t="s">
        <v>81</v>
      </c>
      <c r="C14" s="7" t="s">
        <v>360</v>
      </c>
      <c r="D14" s="14">
        <v>70</v>
      </c>
      <c r="E14" s="14" t="s">
        <v>644</v>
      </c>
      <c r="F14" s="42">
        <v>7000000</v>
      </c>
      <c r="G14" s="43">
        <v>2800000</v>
      </c>
      <c r="H14" s="16">
        <v>7000000</v>
      </c>
      <c r="I14" s="19">
        <v>2800000</v>
      </c>
      <c r="J14" s="20">
        <v>300000</v>
      </c>
      <c r="K14" s="32"/>
      <c r="L14" s="44">
        <v>4200000</v>
      </c>
      <c r="M14" s="14" t="s">
        <v>348</v>
      </c>
      <c r="N14" s="14">
        <v>800</v>
      </c>
      <c r="O14" s="14">
        <v>7</v>
      </c>
      <c r="P14" s="14" t="s">
        <v>666</v>
      </c>
    </row>
    <row r="15" spans="1:16" ht="47.4" thickBot="1" x14ac:dyDescent="0.3">
      <c r="A15" s="5" t="s">
        <v>87</v>
      </c>
      <c r="B15" s="6" t="s">
        <v>82</v>
      </c>
      <c r="C15" s="7" t="s">
        <v>361</v>
      </c>
      <c r="D15" s="14">
        <v>12</v>
      </c>
      <c r="E15" s="14" t="s">
        <v>572</v>
      </c>
      <c r="F15" s="42">
        <v>1999000</v>
      </c>
      <c r="G15" s="43">
        <v>799600</v>
      </c>
      <c r="H15" s="16">
        <v>1999000</v>
      </c>
      <c r="I15" s="19">
        <v>799600</v>
      </c>
      <c r="J15" s="20">
        <v>120000</v>
      </c>
      <c r="K15" s="32"/>
      <c r="L15" s="44">
        <v>1199000</v>
      </c>
      <c r="M15" s="14">
        <v>300</v>
      </c>
      <c r="N15" s="14">
        <v>300</v>
      </c>
      <c r="O15" s="14">
        <v>7</v>
      </c>
      <c r="P15" s="14"/>
    </row>
    <row r="16" spans="1:16" ht="63" thickBot="1" x14ac:dyDescent="0.3">
      <c r="A16" s="5" t="s">
        <v>107</v>
      </c>
      <c r="B16" s="6" t="s">
        <v>101</v>
      </c>
      <c r="C16" s="7" t="s">
        <v>379</v>
      </c>
      <c r="D16" s="14">
        <v>15</v>
      </c>
      <c r="E16" s="14" t="s">
        <v>616</v>
      </c>
      <c r="F16" s="42">
        <v>2999000</v>
      </c>
      <c r="G16" s="43">
        <v>1199600</v>
      </c>
      <c r="H16" s="16">
        <v>2999000</v>
      </c>
      <c r="I16" s="19">
        <v>1199600</v>
      </c>
      <c r="J16" s="20">
        <v>150000</v>
      </c>
      <c r="K16" s="32"/>
      <c r="L16" s="44">
        <v>1108000</v>
      </c>
      <c r="M16" s="14" t="s">
        <v>348</v>
      </c>
      <c r="N16" s="14" t="s">
        <v>348</v>
      </c>
      <c r="O16" s="14">
        <v>7</v>
      </c>
      <c r="P16" s="14"/>
    </row>
    <row r="17" spans="1:16" ht="63" thickBot="1" x14ac:dyDescent="0.3">
      <c r="A17" s="5" t="s">
        <v>153</v>
      </c>
      <c r="B17" s="6" t="s">
        <v>146</v>
      </c>
      <c r="C17" s="7" t="s">
        <v>402</v>
      </c>
      <c r="D17" s="14">
        <v>22</v>
      </c>
      <c r="E17" s="14" t="s">
        <v>616</v>
      </c>
      <c r="F17" s="42">
        <v>4200000</v>
      </c>
      <c r="G17" s="43">
        <v>1680000</v>
      </c>
      <c r="H17" s="16">
        <v>4200000</v>
      </c>
      <c r="I17" s="19">
        <v>1680000</v>
      </c>
      <c r="J17" s="20">
        <v>220000</v>
      </c>
      <c r="K17" s="32"/>
      <c r="L17" s="44">
        <v>2520000</v>
      </c>
      <c r="M17" s="14">
        <v>500</v>
      </c>
      <c r="N17" s="14">
        <v>500</v>
      </c>
      <c r="O17" s="14">
        <v>7</v>
      </c>
      <c r="P17" s="46"/>
    </row>
    <row r="18" spans="1:16" ht="47.4" thickBot="1" x14ac:dyDescent="0.3">
      <c r="A18" s="5" t="s">
        <v>156</v>
      </c>
      <c r="B18" s="6" t="s">
        <v>148</v>
      </c>
      <c r="C18" s="7" t="s">
        <v>403</v>
      </c>
      <c r="D18" s="14">
        <v>51</v>
      </c>
      <c r="E18" s="14" t="s">
        <v>572</v>
      </c>
      <c r="F18" s="42">
        <v>5587000</v>
      </c>
      <c r="G18" s="43">
        <v>2234800</v>
      </c>
      <c r="H18" s="16">
        <v>5587000</v>
      </c>
      <c r="I18" s="19">
        <v>2234800</v>
      </c>
      <c r="J18" s="20">
        <v>300000</v>
      </c>
      <c r="K18" s="32"/>
      <c r="L18" s="44">
        <v>3354000</v>
      </c>
      <c r="M18" s="44">
        <v>1000</v>
      </c>
      <c r="N18" s="14" t="s">
        <v>348</v>
      </c>
      <c r="O18" s="14">
        <v>7</v>
      </c>
      <c r="P18" s="46"/>
    </row>
    <row r="19" spans="1:16" ht="63" thickBot="1" x14ac:dyDescent="0.3">
      <c r="A19" s="5" t="s">
        <v>157</v>
      </c>
      <c r="B19" s="6" t="s">
        <v>149</v>
      </c>
      <c r="C19" s="7" t="s">
        <v>404</v>
      </c>
      <c r="D19" s="14">
        <v>50</v>
      </c>
      <c r="E19" s="14" t="s">
        <v>593</v>
      </c>
      <c r="F19" s="42">
        <v>15000000</v>
      </c>
      <c r="G19" s="43">
        <v>3800000</v>
      </c>
      <c r="H19" s="16">
        <v>15000000</v>
      </c>
      <c r="I19" s="19">
        <v>3800000</v>
      </c>
      <c r="J19" s="20">
        <v>300000</v>
      </c>
      <c r="K19" s="32"/>
      <c r="L19" s="44">
        <v>11200000</v>
      </c>
      <c r="M19" s="14" t="s">
        <v>348</v>
      </c>
      <c r="N19" s="14" t="s">
        <v>348</v>
      </c>
      <c r="O19" s="14">
        <v>7</v>
      </c>
      <c r="P19" s="46"/>
    </row>
    <row r="20" spans="1:16" ht="109.8" thickBot="1" x14ac:dyDescent="0.3">
      <c r="A20" s="5" t="s">
        <v>164</v>
      </c>
      <c r="B20" s="6" t="s">
        <v>150</v>
      </c>
      <c r="C20" s="7" t="s">
        <v>405</v>
      </c>
      <c r="D20" s="14">
        <v>56</v>
      </c>
      <c r="E20" s="14" t="s">
        <v>630</v>
      </c>
      <c r="F20" s="42">
        <v>2415000</v>
      </c>
      <c r="G20" s="43">
        <v>966000</v>
      </c>
      <c r="H20" s="16">
        <v>2415000</v>
      </c>
      <c r="I20" s="19">
        <v>966000</v>
      </c>
      <c r="J20" s="20">
        <v>300000</v>
      </c>
      <c r="K20" s="32"/>
      <c r="L20" s="44">
        <v>1449000</v>
      </c>
      <c r="M20" s="44">
        <v>1000</v>
      </c>
      <c r="N20" s="14" t="s">
        <v>348</v>
      </c>
      <c r="O20" s="14">
        <v>7</v>
      </c>
      <c r="P20" s="46"/>
    </row>
    <row r="21" spans="1:16" ht="78.599999999999994" thickBot="1" x14ac:dyDescent="0.3">
      <c r="A21" s="5" t="s">
        <v>165</v>
      </c>
      <c r="B21" s="6" t="s">
        <v>151</v>
      </c>
      <c r="C21" s="7" t="s">
        <v>406</v>
      </c>
      <c r="D21" s="14">
        <v>35</v>
      </c>
      <c r="E21" s="14" t="s">
        <v>584</v>
      </c>
      <c r="F21" s="42">
        <v>2259000</v>
      </c>
      <c r="G21" s="43">
        <v>903600</v>
      </c>
      <c r="H21" s="16">
        <v>2259000</v>
      </c>
      <c r="I21" s="19">
        <v>903600</v>
      </c>
      <c r="J21" s="20">
        <v>300000</v>
      </c>
      <c r="K21" s="32"/>
      <c r="L21" s="44">
        <v>1355000</v>
      </c>
      <c r="M21" s="14" t="s">
        <v>348</v>
      </c>
      <c r="N21" s="14" t="s">
        <v>348</v>
      </c>
      <c r="O21" s="14">
        <v>7</v>
      </c>
      <c r="P21" s="46"/>
    </row>
    <row r="22" spans="1:16" ht="78.599999999999994" thickBot="1" x14ac:dyDescent="0.3">
      <c r="A22" s="5" t="s">
        <v>170</v>
      </c>
      <c r="B22" s="6" t="s">
        <v>155</v>
      </c>
      <c r="C22" s="7" t="s">
        <v>414</v>
      </c>
      <c r="D22" s="14">
        <v>93</v>
      </c>
      <c r="E22" s="14" t="s">
        <v>587</v>
      </c>
      <c r="F22" s="42">
        <v>7570000</v>
      </c>
      <c r="G22" s="43">
        <v>3028000</v>
      </c>
      <c r="H22" s="16">
        <v>7570000</v>
      </c>
      <c r="I22" s="19">
        <v>3028000</v>
      </c>
      <c r="J22" s="20">
        <v>300000</v>
      </c>
      <c r="K22" s="32"/>
      <c r="L22" s="44">
        <v>4542000</v>
      </c>
      <c r="M22" s="44">
        <v>2000</v>
      </c>
      <c r="N22" s="14" t="s">
        <v>348</v>
      </c>
      <c r="O22" s="14">
        <v>7</v>
      </c>
      <c r="P22" s="46"/>
    </row>
    <row r="23" spans="1:16" ht="47.4" thickBot="1" x14ac:dyDescent="0.3">
      <c r="A23" s="5" t="s">
        <v>251</v>
      </c>
      <c r="B23" s="6" t="s">
        <v>227</v>
      </c>
      <c r="C23" s="7" t="s">
        <v>540</v>
      </c>
      <c r="D23" s="14">
        <v>24</v>
      </c>
      <c r="E23" s="14" t="s">
        <v>604</v>
      </c>
      <c r="F23" s="42">
        <v>3452000</v>
      </c>
      <c r="G23" s="43">
        <v>1380800</v>
      </c>
      <c r="H23" s="16">
        <v>3452000</v>
      </c>
      <c r="I23" s="19">
        <v>1380800</v>
      </c>
      <c r="J23" s="20">
        <v>240000</v>
      </c>
      <c r="K23" s="32"/>
      <c r="L23" s="44">
        <v>2072000</v>
      </c>
      <c r="M23" s="14" t="s">
        <v>348</v>
      </c>
      <c r="N23" s="44">
        <v>1000</v>
      </c>
      <c r="O23" s="14">
        <v>7</v>
      </c>
      <c r="P23" s="14"/>
    </row>
    <row r="24" spans="1:16" ht="78.599999999999994" thickBot="1" x14ac:dyDescent="0.3">
      <c r="A24" s="5" t="s">
        <v>262</v>
      </c>
      <c r="B24" s="6" t="s">
        <v>248</v>
      </c>
      <c r="C24" s="7" t="s">
        <v>462</v>
      </c>
      <c r="D24" s="14">
        <v>16</v>
      </c>
      <c r="E24" s="14" t="s">
        <v>587</v>
      </c>
      <c r="F24" s="42">
        <v>3399000</v>
      </c>
      <c r="G24" s="43">
        <v>1359600</v>
      </c>
      <c r="H24" s="16">
        <v>3399000</v>
      </c>
      <c r="I24" s="19">
        <v>1359600</v>
      </c>
      <c r="J24" s="20">
        <v>160000</v>
      </c>
      <c r="K24" s="32"/>
      <c r="L24" s="44">
        <v>2039000</v>
      </c>
      <c r="M24" s="14">
        <v>400</v>
      </c>
      <c r="N24" s="14" t="s">
        <v>348</v>
      </c>
      <c r="O24" s="14">
        <v>7</v>
      </c>
      <c r="P24" s="14" t="s">
        <v>588</v>
      </c>
    </row>
    <row r="25" spans="1:16" ht="109.8" thickBot="1" x14ac:dyDescent="0.3">
      <c r="A25" s="5" t="s">
        <v>263</v>
      </c>
      <c r="B25" s="6" t="s">
        <v>249</v>
      </c>
      <c r="C25" s="7" t="s">
        <v>465</v>
      </c>
      <c r="D25" s="14">
        <v>20</v>
      </c>
      <c r="E25" s="14" t="s">
        <v>653</v>
      </c>
      <c r="F25" s="42">
        <v>19371000</v>
      </c>
      <c r="G25" s="43">
        <v>1700000</v>
      </c>
      <c r="H25" s="16">
        <v>19371000</v>
      </c>
      <c r="I25" s="19">
        <v>1700000</v>
      </c>
      <c r="J25" s="20">
        <v>200000</v>
      </c>
      <c r="K25" s="32"/>
      <c r="L25" s="44">
        <v>11623000</v>
      </c>
      <c r="M25" s="14">
        <v>500</v>
      </c>
      <c r="N25" s="14" t="s">
        <v>348</v>
      </c>
      <c r="O25" s="14">
        <v>7</v>
      </c>
      <c r="P25" s="14"/>
    </row>
    <row r="26" spans="1:16" ht="47.4" thickBot="1" x14ac:dyDescent="0.3">
      <c r="A26" s="5" t="s">
        <v>264</v>
      </c>
      <c r="B26" s="6" t="s">
        <v>250</v>
      </c>
      <c r="C26" s="7" t="s">
        <v>463</v>
      </c>
      <c r="D26" s="14">
        <v>18</v>
      </c>
      <c r="E26" s="14" t="s">
        <v>572</v>
      </c>
      <c r="F26" s="42">
        <v>1814000</v>
      </c>
      <c r="G26" s="43">
        <v>725600</v>
      </c>
      <c r="H26" s="16">
        <v>1814000</v>
      </c>
      <c r="I26" s="19">
        <v>725600</v>
      </c>
      <c r="J26" s="20">
        <v>180000</v>
      </c>
      <c r="K26" s="32"/>
      <c r="L26" s="44">
        <v>1100000</v>
      </c>
      <c r="M26" s="14" t="s">
        <v>532</v>
      </c>
      <c r="N26" s="14">
        <v>500</v>
      </c>
      <c r="O26" s="14">
        <v>7</v>
      </c>
      <c r="P26" s="14"/>
    </row>
    <row r="27" spans="1:16" ht="78.599999999999994" thickBot="1" x14ac:dyDescent="0.3">
      <c r="A27" s="5" t="s">
        <v>265</v>
      </c>
      <c r="B27" s="6" t="s">
        <v>251</v>
      </c>
      <c r="C27" s="7" t="s">
        <v>464</v>
      </c>
      <c r="D27" s="14">
        <v>17</v>
      </c>
      <c r="E27" s="14" t="s">
        <v>587</v>
      </c>
      <c r="F27" s="42">
        <v>2631000</v>
      </c>
      <c r="G27" s="43">
        <v>1052400</v>
      </c>
      <c r="H27" s="16">
        <v>2631000</v>
      </c>
      <c r="I27" s="19">
        <v>1052400</v>
      </c>
      <c r="J27" s="20">
        <v>170000</v>
      </c>
      <c r="K27" s="32"/>
      <c r="L27" s="44">
        <v>1579000</v>
      </c>
      <c r="M27" s="14" t="s">
        <v>531</v>
      </c>
      <c r="N27" s="14">
        <v>600</v>
      </c>
      <c r="O27" s="14">
        <v>7</v>
      </c>
      <c r="P27" s="14" t="s">
        <v>588</v>
      </c>
    </row>
    <row r="28" spans="1:16" ht="47.4" thickBot="1" x14ac:dyDescent="0.3">
      <c r="A28" s="5" t="s">
        <v>334</v>
      </c>
      <c r="B28" s="6" t="s">
        <v>315</v>
      </c>
      <c r="C28" s="7" t="s">
        <v>506</v>
      </c>
      <c r="D28" s="14">
        <v>23</v>
      </c>
      <c r="E28" s="14" t="s">
        <v>604</v>
      </c>
      <c r="F28" s="42">
        <v>3512000</v>
      </c>
      <c r="G28" s="43">
        <v>1404800</v>
      </c>
      <c r="H28" s="16">
        <v>3512000</v>
      </c>
      <c r="I28" s="19">
        <v>1404800</v>
      </c>
      <c r="J28" s="20">
        <v>230000</v>
      </c>
      <c r="K28" s="32"/>
      <c r="L28" s="44">
        <v>2107000</v>
      </c>
      <c r="M28" s="14" t="s">
        <v>348</v>
      </c>
      <c r="N28" s="14" t="s">
        <v>348</v>
      </c>
      <c r="O28" s="14">
        <v>7</v>
      </c>
      <c r="P28" s="14"/>
    </row>
    <row r="29" spans="1:16" ht="63" thickBot="1" x14ac:dyDescent="0.3">
      <c r="A29" s="5" t="s">
        <v>335</v>
      </c>
      <c r="B29" s="6" t="s">
        <v>316</v>
      </c>
      <c r="C29" s="7" t="s">
        <v>627</v>
      </c>
      <c r="D29" s="14">
        <v>25</v>
      </c>
      <c r="E29" s="14" t="s">
        <v>628</v>
      </c>
      <c r="F29" s="42">
        <v>8000000</v>
      </c>
      <c r="G29" s="43">
        <v>2050000</v>
      </c>
      <c r="H29" s="16">
        <v>8000000</v>
      </c>
      <c r="I29" s="19">
        <v>2050000</v>
      </c>
      <c r="J29" s="20">
        <v>250000</v>
      </c>
      <c r="K29" s="32"/>
      <c r="L29" s="44">
        <v>4800000</v>
      </c>
      <c r="M29" s="14" t="s">
        <v>348</v>
      </c>
      <c r="N29" s="14" t="s">
        <v>348</v>
      </c>
      <c r="O29" s="14">
        <v>7</v>
      </c>
      <c r="P29" s="14"/>
    </row>
    <row r="30" spans="1:16" ht="63" thickBot="1" x14ac:dyDescent="0.3">
      <c r="A30" s="5" t="s">
        <v>336</v>
      </c>
      <c r="B30" s="6" t="s">
        <v>317</v>
      </c>
      <c r="C30" s="7" t="s">
        <v>629</v>
      </c>
      <c r="D30" s="14">
        <v>20</v>
      </c>
      <c r="E30" s="14" t="s">
        <v>628</v>
      </c>
      <c r="F30" s="42">
        <v>6800000</v>
      </c>
      <c r="G30" s="43">
        <v>1700000</v>
      </c>
      <c r="H30" s="16">
        <v>6800000</v>
      </c>
      <c r="I30" s="19">
        <v>1700000</v>
      </c>
      <c r="J30" s="20">
        <v>200000</v>
      </c>
      <c r="K30" s="32"/>
      <c r="L30" s="44">
        <v>4080000</v>
      </c>
      <c r="M30" s="14" t="s">
        <v>348</v>
      </c>
      <c r="N30" s="14" t="s">
        <v>348</v>
      </c>
      <c r="O30" s="14">
        <v>7</v>
      </c>
      <c r="P30" s="14"/>
    </row>
    <row r="31" spans="1:16" ht="16.8" thickBot="1" x14ac:dyDescent="0.3">
      <c r="A31" s="25"/>
      <c r="B31" s="26"/>
      <c r="C31" s="27" t="s">
        <v>763</v>
      </c>
      <c r="D31" s="26"/>
      <c r="E31" s="26"/>
      <c r="F31" s="28"/>
      <c r="G31" s="28"/>
      <c r="H31" s="28"/>
      <c r="I31" s="29">
        <v>114647466</v>
      </c>
      <c r="J31" s="29">
        <v>21000000</v>
      </c>
      <c r="K31" s="29">
        <f>SUM(K2:K30)</f>
        <v>0</v>
      </c>
      <c r="L31" s="28"/>
      <c r="M31" s="57"/>
      <c r="N31" s="57"/>
      <c r="O31" s="58"/>
      <c r="P31" s="59"/>
    </row>
  </sheetData>
  <autoFilter ref="P1:P3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</vt:i4>
      </vt:variant>
    </vt:vector>
  </HeadingPairs>
  <TitlesOfParts>
    <vt:vector size="17" baseType="lpstr">
      <vt:lpstr>BKF</vt:lpstr>
      <vt:lpstr>KF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Munka1</vt:lpstr>
      <vt:lpstr>BKF!Nyomtatási_terület</vt:lpstr>
      <vt:lpstr>KF!Nyomtatási_terület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Koór Henrietta</cp:lastModifiedBy>
  <cp:lastPrinted>2018-06-19T07:53:43Z</cp:lastPrinted>
  <dcterms:created xsi:type="dcterms:W3CDTF">2005-05-10T06:43:43Z</dcterms:created>
  <dcterms:modified xsi:type="dcterms:W3CDTF">2018-06-25T10:36:11Z</dcterms:modified>
</cp:coreProperties>
</file>